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ssein\Desktop\stage1 -slip\stage2\"/>
    </mc:Choice>
  </mc:AlternateContent>
  <xr:revisionPtr revIDLastSave="0" documentId="13_ncr:1_{5663B1EC-2EE1-443E-A8FA-4DC7E384039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ng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F10" i="1" s="1"/>
  <c r="E11" i="1"/>
  <c r="F11" i="1" s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E58" i="1"/>
  <c r="F58" i="1" s="1"/>
  <c r="E59" i="1"/>
  <c r="F59" i="1" s="1"/>
  <c r="E60" i="1"/>
  <c r="E61" i="1"/>
  <c r="E62" i="1"/>
  <c r="F62" i="1" s="1"/>
  <c r="E63" i="1"/>
  <c r="F63" i="1" s="1"/>
  <c r="E64" i="1"/>
  <c r="E65" i="1"/>
  <c r="F65" i="1" s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F86" i="1" s="1"/>
  <c r="E87" i="1"/>
  <c r="F87" i="1" s="1"/>
  <c r="E88" i="1"/>
  <c r="E89" i="1"/>
  <c r="E90" i="1"/>
  <c r="E91" i="1"/>
  <c r="E92" i="1"/>
  <c r="E93" i="1"/>
  <c r="E94" i="1"/>
  <c r="E95" i="1"/>
  <c r="E96" i="1"/>
  <c r="E97" i="1"/>
  <c r="E98" i="1"/>
  <c r="E99" i="1"/>
  <c r="F99" i="1" s="1"/>
  <c r="E100" i="1"/>
  <c r="E101" i="1"/>
  <c r="F101" i="1" s="1"/>
  <c r="E102" i="1"/>
  <c r="E103" i="1"/>
  <c r="F103" i="1" s="1"/>
  <c r="E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F5" i="1"/>
  <c r="F6" i="1"/>
  <c r="F93" i="1"/>
  <c r="F94" i="1"/>
  <c r="F95" i="1"/>
  <c r="F96" i="1"/>
  <c r="F97" i="1"/>
  <c r="F100" i="1"/>
  <c r="F7" i="1"/>
  <c r="F13" i="1"/>
  <c r="F22" i="1"/>
  <c r="F41" i="1"/>
  <c r="F42" i="1"/>
  <c r="F43" i="1"/>
  <c r="F57" i="1"/>
  <c r="F77" i="1"/>
  <c r="F79" i="1"/>
  <c r="F81" i="1"/>
  <c r="F82" i="1"/>
  <c r="F83" i="1"/>
  <c r="F84" i="1"/>
  <c r="F85" i="1"/>
  <c r="D5" i="1"/>
  <c r="D6" i="1"/>
  <c r="D7" i="1"/>
  <c r="D8" i="1"/>
  <c r="F8" i="1" s="1"/>
  <c r="D9" i="1"/>
  <c r="F9" i="1" s="1"/>
  <c r="D10" i="1"/>
  <c r="D11" i="1"/>
  <c r="D12" i="1"/>
  <c r="F12" i="1" s="1"/>
  <c r="D13" i="1"/>
  <c r="D14" i="1"/>
  <c r="F14" i="1" s="1"/>
  <c r="D15" i="1"/>
  <c r="F15" i="1" s="1"/>
  <c r="D16" i="1"/>
  <c r="F16" i="1" s="1"/>
  <c r="D17" i="1"/>
  <c r="F17" i="1" s="1"/>
  <c r="D18" i="1"/>
  <c r="F18" i="1" s="1"/>
  <c r="D19" i="1"/>
  <c r="D20" i="1"/>
  <c r="D21" i="1"/>
  <c r="D22" i="1"/>
  <c r="D23" i="1"/>
  <c r="D24" i="1"/>
  <c r="F24" i="1" s="1"/>
  <c r="D25" i="1"/>
  <c r="F25" i="1" s="1"/>
  <c r="D26" i="1"/>
  <c r="F26" i="1" s="1"/>
  <c r="D27" i="1"/>
  <c r="F27" i="1" s="1"/>
  <c r="D28" i="1"/>
  <c r="F28" i="1" s="1"/>
  <c r="D29" i="1"/>
  <c r="D30" i="1"/>
  <c r="D31" i="1"/>
  <c r="D32" i="1"/>
  <c r="D33" i="1"/>
  <c r="F33" i="1" s="1"/>
  <c r="D34" i="1"/>
  <c r="F34" i="1" s="1"/>
  <c r="D35" i="1"/>
  <c r="F35" i="1" s="1"/>
  <c r="D36" i="1"/>
  <c r="F36" i="1" s="1"/>
  <c r="D37" i="1"/>
  <c r="F37" i="1" s="1"/>
  <c r="D38" i="1"/>
  <c r="F38" i="1" s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F60" i="1" s="1"/>
  <c r="D61" i="1"/>
  <c r="F61" i="1" s="1"/>
  <c r="D62" i="1"/>
  <c r="D63" i="1"/>
  <c r="D64" i="1"/>
  <c r="F64" i="1" s="1"/>
  <c r="D65" i="1"/>
  <c r="D66" i="1"/>
  <c r="F66" i="1" s="1"/>
  <c r="D67" i="1"/>
  <c r="F67" i="1" s="1"/>
  <c r="D68" i="1"/>
  <c r="F68" i="1" s="1"/>
  <c r="D69" i="1"/>
  <c r="F69" i="1" s="1"/>
  <c r="D70" i="1"/>
  <c r="F70" i="1" s="1"/>
  <c r="D71" i="1"/>
  <c r="D72" i="1"/>
  <c r="D73" i="1"/>
  <c r="D74" i="1"/>
  <c r="F74" i="1" s="1"/>
  <c r="D75" i="1"/>
  <c r="F75" i="1" s="1"/>
  <c r="D76" i="1"/>
  <c r="F76" i="1" s="1"/>
  <c r="D77" i="1"/>
  <c r="D78" i="1"/>
  <c r="F78" i="1" s="1"/>
  <c r="D79" i="1"/>
  <c r="D80" i="1"/>
  <c r="F80" i="1" s="1"/>
  <c r="D81" i="1"/>
  <c r="D82" i="1"/>
  <c r="D83" i="1"/>
  <c r="D84" i="1"/>
  <c r="D85" i="1"/>
  <c r="D86" i="1"/>
  <c r="D87" i="1"/>
  <c r="D88" i="1"/>
  <c r="F88" i="1" s="1"/>
  <c r="D89" i="1"/>
  <c r="F89" i="1" s="1"/>
  <c r="D90" i="1"/>
  <c r="F90" i="1" s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H4" i="1"/>
  <c r="D4" i="1"/>
  <c r="F102" i="1" l="1"/>
  <c r="F98" i="1"/>
  <c r="F92" i="1"/>
  <c r="F40" i="1"/>
  <c r="F91" i="1"/>
  <c r="F39" i="1"/>
  <c r="F32" i="1"/>
  <c r="F30" i="1"/>
  <c r="F31" i="1"/>
  <c r="F29" i="1"/>
  <c r="F23" i="1"/>
  <c r="F73" i="1"/>
  <c r="F21" i="1"/>
  <c r="F72" i="1"/>
  <c r="F20" i="1"/>
  <c r="F71" i="1"/>
  <c r="F19" i="1"/>
  <c r="F4" i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</calcChain>
</file>

<file path=xl/sharedStrings.xml><?xml version="1.0" encoding="utf-8"?>
<sst xmlns="http://schemas.openxmlformats.org/spreadsheetml/2006/main" count="7" uniqueCount="7">
  <si>
    <t>Time (ms)</t>
  </si>
  <si>
    <t>Value (%)</t>
  </si>
  <si>
    <t>Value (usr_p)</t>
  </si>
  <si>
    <t>Data From Servo-Drive</t>
  </si>
  <si>
    <t>Inner Angle</t>
  </si>
  <si>
    <t>Inner torque</t>
  </si>
  <si>
    <t>Pulse Per Revolution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</si>
</sst>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33" borderId="0" xfId="0" applyFont="1" applyFill="1"/>
    <xf numFmtId="0" fontId="0" fillId="34" borderId="0" xfId="0" applyFill="1"/>
    <xf numFmtId="0" fontId="0" fillId="35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Cage torque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angle!$H$1</c:f>
              <c:strCache>
                <c:ptCount val="1"/>
                <c:pt idx="0">
                  <c:v>Inner torque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angle!$G$2:$G$194</c:f>
              <c:numCache>
                <c:formatCode>General</c:formatCode>
                <c:ptCount val="193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6.7747141572456317E-3</c:v>
                </c:pt>
                <c:pt idx="13">
                  <c:v>4.9681237153134633E-2</c:v>
                </c:pt>
                <c:pt idx="14">
                  <c:v>8.8071284044193204E-2</c:v>
                </c:pt>
                <c:pt idx="15">
                  <c:v>0.15581842561664952</c:v>
                </c:pt>
                <c:pt idx="16">
                  <c:v>0.66166374935765671</c:v>
                </c:pt>
                <c:pt idx="17">
                  <c:v>0.72037793872045219</c:v>
                </c:pt>
                <c:pt idx="18">
                  <c:v>0.82651512718396714</c:v>
                </c:pt>
                <c:pt idx="19">
                  <c:v>0.86942165017985618</c:v>
                </c:pt>
                <c:pt idx="20">
                  <c:v>0.92136112538540604</c:v>
                </c:pt>
                <c:pt idx="21">
                  <c:v>0.96426764838129508</c:v>
                </c:pt>
                <c:pt idx="22">
                  <c:v>0.99814121916752319</c:v>
                </c:pt>
                <c:pt idx="23">
                  <c:v>1.0568554085303186</c:v>
                </c:pt>
                <c:pt idx="24">
                  <c:v>1.1178278359455291</c:v>
                </c:pt>
                <c:pt idx="25">
                  <c:v>1.2284815005138745</c:v>
                </c:pt>
                <c:pt idx="26">
                  <c:v>1.3007451181911613</c:v>
                </c:pt>
                <c:pt idx="27">
                  <c:v>1.4317229252312436</c:v>
                </c:pt>
                <c:pt idx="28">
                  <c:v>1.4520470677029804</c:v>
                </c:pt>
                <c:pt idx="29">
                  <c:v>1.4746294482271325</c:v>
                </c:pt>
                <c:pt idx="30">
                  <c:v>1.5062447809609454</c:v>
                </c:pt>
                <c:pt idx="31">
                  <c:v>1.5152777331706062</c:v>
                </c:pt>
                <c:pt idx="32">
                  <c:v>1.5220524473278518</c:v>
                </c:pt>
                <c:pt idx="33">
                  <c:v>1.524310685380267</c:v>
                </c:pt>
                <c:pt idx="34">
                  <c:v>1.6236731596865364</c:v>
                </c:pt>
                <c:pt idx="35">
                  <c:v>1.7094862056783144</c:v>
                </c:pt>
                <c:pt idx="36">
                  <c:v>1.8020739658273381</c:v>
                </c:pt>
                <c:pt idx="37">
                  <c:v>1.8427222507708119</c:v>
                </c:pt>
                <c:pt idx="38">
                  <c:v>1.9082111542908531</c:v>
                </c:pt>
                <c:pt idx="39">
                  <c:v>1.9466012011819116</c:v>
                </c:pt>
                <c:pt idx="40">
                  <c:v>1.9985406763874614</c:v>
                </c:pt>
                <c:pt idx="41">
                  <c:v>2.0098318666495376</c:v>
                </c:pt>
                <c:pt idx="42">
                  <c:v>2.0188648188591984</c:v>
                </c:pt>
                <c:pt idx="43">
                  <c:v>2.0233812949640289</c:v>
                </c:pt>
                <c:pt idx="44">
                  <c:v>2.0256395330164443</c:v>
                </c:pt>
                <c:pt idx="45">
                  <c:v>2.0278977710688597</c:v>
                </c:pt>
                <c:pt idx="46">
                  <c:v>2.0301560091212751</c:v>
                </c:pt>
                <c:pt idx="47">
                  <c:v>2.1001613887461468</c:v>
                </c:pt>
                <c:pt idx="48">
                  <c:v>2.3034028134635158</c:v>
                </c:pt>
                <c:pt idx="49">
                  <c:v>2.4208311921891066</c:v>
                </c:pt>
                <c:pt idx="50">
                  <c:v>2.5495507611767736</c:v>
                </c:pt>
                <c:pt idx="51">
                  <c:v>2.6263308549588906</c:v>
                </c:pt>
                <c:pt idx="52">
                  <c:v>2.7234350912127447</c:v>
                </c:pt>
                <c:pt idx="53">
                  <c:v>2.8069898991521076</c:v>
                </c:pt>
                <c:pt idx="54">
                  <c:v>2.8815117548818097</c:v>
                </c:pt>
                <c:pt idx="55">
                  <c:v>2.9334512300873596</c:v>
                </c:pt>
                <c:pt idx="56">
                  <c:v>2.9695830389260029</c:v>
                </c:pt>
                <c:pt idx="57">
                  <c:v>2.9763577530832488</c:v>
                </c:pt>
                <c:pt idx="58">
                  <c:v>2.9786159911356642</c:v>
                </c:pt>
                <c:pt idx="59">
                  <c:v>2.9808742291880796</c:v>
                </c:pt>
                <c:pt idx="60">
                  <c:v>3.0102313238694776</c:v>
                </c:pt>
                <c:pt idx="61">
                  <c:v>3.1344344167523142</c:v>
                </c:pt>
                <c:pt idx="62">
                  <c:v>3.2518627954779049</c:v>
                </c:pt>
                <c:pt idx="63">
                  <c:v>3.3286428892600219</c:v>
                </c:pt>
                <c:pt idx="64">
                  <c:v>3.3828406025179869</c:v>
                </c:pt>
                <c:pt idx="65">
                  <c:v>3.4460712679856127</c:v>
                </c:pt>
                <c:pt idx="66">
                  <c:v>3.4934942670863323</c:v>
                </c:pt>
                <c:pt idx="67">
                  <c:v>3.5138184095580693</c:v>
                </c:pt>
                <c:pt idx="68">
                  <c:v>3.5205931237153152</c:v>
                </c:pt>
                <c:pt idx="69">
                  <c:v>3.5228513617677306</c:v>
                </c:pt>
                <c:pt idx="70">
                  <c:v>3.525109599820146</c:v>
                </c:pt>
                <c:pt idx="71">
                  <c:v>3.6447962165981522</c:v>
                </c:pt>
                <c:pt idx="72">
                  <c:v>3.7689993094809888</c:v>
                </c:pt>
                <c:pt idx="73">
                  <c:v>3.9270759731500537</c:v>
                </c:pt>
                <c:pt idx="74">
                  <c:v>4.0580537801901357</c:v>
                </c:pt>
                <c:pt idx="75">
                  <c:v>4.1167679695529316</c:v>
                </c:pt>
                <c:pt idx="76">
                  <c:v>4.2229051580164461</c:v>
                </c:pt>
                <c:pt idx="77">
                  <c:v>4.2545204907502594</c:v>
                </c:pt>
                <c:pt idx="78">
                  <c:v>4.2703281571171656</c:v>
                </c:pt>
                <c:pt idx="79">
                  <c:v>4.2725863951695811</c:v>
                </c:pt>
                <c:pt idx="80">
                  <c:v>4.2748446332219965</c:v>
                </c:pt>
                <c:pt idx="81">
                  <c:v>4.3177511562178852</c:v>
                </c:pt>
                <c:pt idx="82">
                  <c:v>4.4690531057297047</c:v>
                </c:pt>
                <c:pt idx="83">
                  <c:v>4.5616408658787284</c:v>
                </c:pt>
                <c:pt idx="84">
                  <c:v>4.7016516251284717</c:v>
                </c:pt>
                <c:pt idx="85">
                  <c:v>4.8077888135919862</c:v>
                </c:pt>
                <c:pt idx="86">
                  <c:v>4.866503002954782</c:v>
                </c:pt>
                <c:pt idx="87">
                  <c:v>4.920700716212747</c:v>
                </c:pt>
                <c:pt idx="88">
                  <c:v>4.9252171923175778</c:v>
                </c:pt>
                <c:pt idx="89">
                  <c:v>4.9274754303699932</c:v>
                </c:pt>
                <c:pt idx="90">
                  <c:v>4.9297336684224087</c:v>
                </c:pt>
                <c:pt idx="91">
                  <c:v>5.0516785232528303</c:v>
                </c:pt>
                <c:pt idx="92">
                  <c:v>5.2549199479701993</c:v>
                </c:pt>
                <c:pt idx="93">
                  <c:v>5.5259085142600242</c:v>
                </c:pt>
                <c:pt idx="94">
                  <c:v>5.6523698451952757</c:v>
                </c:pt>
                <c:pt idx="95">
                  <c:v>5.6591445593525211</c:v>
                </c:pt>
                <c:pt idx="96">
                  <c:v>5.663661035457352</c:v>
                </c:pt>
                <c:pt idx="97">
                  <c:v>5.6681775115621829</c:v>
                </c:pt>
                <c:pt idx="98">
                  <c:v>5.6704357496145983</c:v>
                </c:pt>
                <c:pt idx="99">
                  <c:v>5.6726939876670137</c:v>
                </c:pt>
                <c:pt idx="100">
                  <c:v>5.7810894141829436</c:v>
                </c:pt>
                <c:pt idx="101">
                  <c:v>5.9911055530575581</c:v>
                </c:pt>
              </c:numCache>
            </c:numRef>
          </c:xVal>
          <c:yVal>
            <c:numRef>
              <c:f>angle!$H$2:$H$194</c:f>
              <c:numCache>
                <c:formatCode>General</c:formatCode>
                <c:ptCount val="193"/>
                <c:pt idx="2">
                  <c:v>0.76127519999999993</c:v>
                </c:pt>
                <c:pt idx="3">
                  <c:v>1.1419128000000001</c:v>
                </c:pt>
                <c:pt idx="4">
                  <c:v>-0.76127519999999993</c:v>
                </c:pt>
                <c:pt idx="5">
                  <c:v>0</c:v>
                </c:pt>
                <c:pt idx="6">
                  <c:v>0</c:v>
                </c:pt>
                <c:pt idx="7">
                  <c:v>-0.38063759999999996</c:v>
                </c:pt>
                <c:pt idx="8">
                  <c:v>0</c:v>
                </c:pt>
                <c:pt idx="9">
                  <c:v>0.38063759999999996</c:v>
                </c:pt>
                <c:pt idx="10">
                  <c:v>0.76127519999999993</c:v>
                </c:pt>
                <c:pt idx="11">
                  <c:v>0.38063759999999996</c:v>
                </c:pt>
                <c:pt idx="12">
                  <c:v>2.6644631999999997</c:v>
                </c:pt>
                <c:pt idx="13">
                  <c:v>3.4257384000000002</c:v>
                </c:pt>
                <c:pt idx="14">
                  <c:v>3.4257384000000002</c:v>
                </c:pt>
                <c:pt idx="15">
                  <c:v>7.6127520000000004</c:v>
                </c:pt>
                <c:pt idx="16">
                  <c:v>8.7546647999999987</c:v>
                </c:pt>
                <c:pt idx="17">
                  <c:v>9.8965776000000005</c:v>
                </c:pt>
                <c:pt idx="18">
                  <c:v>11.799765600000001</c:v>
                </c:pt>
                <c:pt idx="19">
                  <c:v>13.322316000000001</c:v>
                </c:pt>
                <c:pt idx="20">
                  <c:v>15.225504000000001</c:v>
                </c:pt>
                <c:pt idx="21">
                  <c:v>15.225504000000001</c:v>
                </c:pt>
                <c:pt idx="22">
                  <c:v>16.367416799999997</c:v>
                </c:pt>
                <c:pt idx="23">
                  <c:v>17.509329599999997</c:v>
                </c:pt>
                <c:pt idx="24">
                  <c:v>18.270604800000001</c:v>
                </c:pt>
                <c:pt idx="25">
                  <c:v>20.173792799999998</c:v>
                </c:pt>
                <c:pt idx="26">
                  <c:v>20.554430400000001</c:v>
                </c:pt>
                <c:pt idx="27">
                  <c:v>23.980168799999998</c:v>
                </c:pt>
                <c:pt idx="28">
                  <c:v>25.502719199999998</c:v>
                </c:pt>
                <c:pt idx="29">
                  <c:v>24.360806399999998</c:v>
                </c:pt>
                <c:pt idx="30">
                  <c:v>26.644632000000001</c:v>
                </c:pt>
                <c:pt idx="31">
                  <c:v>26.644632000000001</c:v>
                </c:pt>
                <c:pt idx="32">
                  <c:v>26.644632000000001</c:v>
                </c:pt>
                <c:pt idx="33">
                  <c:v>26.263994400000001</c:v>
                </c:pt>
                <c:pt idx="34">
                  <c:v>30.070370400000002</c:v>
                </c:pt>
                <c:pt idx="35">
                  <c:v>33.496108800000002</c:v>
                </c:pt>
                <c:pt idx="36">
                  <c:v>36.541209600000002</c:v>
                </c:pt>
                <c:pt idx="37">
                  <c:v>38.063760000000002</c:v>
                </c:pt>
                <c:pt idx="38">
                  <c:v>40.728223200000002</c:v>
                </c:pt>
                <c:pt idx="39">
                  <c:v>42.631411199999995</c:v>
                </c:pt>
                <c:pt idx="40">
                  <c:v>44.534599199999995</c:v>
                </c:pt>
                <c:pt idx="41">
                  <c:v>45.295874400000002</c:v>
                </c:pt>
                <c:pt idx="42">
                  <c:v>46.057149599999995</c:v>
                </c:pt>
                <c:pt idx="43">
                  <c:v>44.534599199999995</c:v>
                </c:pt>
                <c:pt idx="44">
                  <c:v>45.676512000000002</c:v>
                </c:pt>
                <c:pt idx="45">
                  <c:v>45.295874400000002</c:v>
                </c:pt>
                <c:pt idx="46">
                  <c:v>44.534599199999995</c:v>
                </c:pt>
                <c:pt idx="47">
                  <c:v>49.102250400000003</c:v>
                </c:pt>
                <c:pt idx="48">
                  <c:v>57.095639999999996</c:v>
                </c:pt>
                <c:pt idx="49">
                  <c:v>61.282653599999996</c:v>
                </c:pt>
                <c:pt idx="50">
                  <c:v>67.372855199999989</c:v>
                </c:pt>
                <c:pt idx="51">
                  <c:v>71.179231200000004</c:v>
                </c:pt>
                <c:pt idx="52">
                  <c:v>75.74688239999999</c:v>
                </c:pt>
                <c:pt idx="53">
                  <c:v>79.55325839999999</c:v>
                </c:pt>
                <c:pt idx="54">
                  <c:v>82.59835919999999</c:v>
                </c:pt>
                <c:pt idx="55">
                  <c:v>84.882184800000005</c:v>
                </c:pt>
                <c:pt idx="56">
                  <c:v>87.546648000000005</c:v>
                </c:pt>
                <c:pt idx="57">
                  <c:v>87.92728559999999</c:v>
                </c:pt>
                <c:pt idx="58">
                  <c:v>87.16601039999999</c:v>
                </c:pt>
                <c:pt idx="59">
                  <c:v>87.546648000000005</c:v>
                </c:pt>
                <c:pt idx="60">
                  <c:v>90.211111199999991</c:v>
                </c:pt>
                <c:pt idx="61">
                  <c:v>96.301312799999991</c:v>
                </c:pt>
                <c:pt idx="62">
                  <c:v>99.727051200000005</c:v>
                </c:pt>
                <c:pt idx="63">
                  <c:v>104.67534000000002</c:v>
                </c:pt>
                <c:pt idx="64">
                  <c:v>109.62362880000001</c:v>
                </c:pt>
                <c:pt idx="65">
                  <c:v>110.00426639999999</c:v>
                </c:pt>
                <c:pt idx="66">
                  <c:v>113.43000479999998</c:v>
                </c:pt>
                <c:pt idx="67">
                  <c:v>114.19127999999999</c:v>
                </c:pt>
                <c:pt idx="68">
                  <c:v>114.19127999999999</c:v>
                </c:pt>
                <c:pt idx="69">
                  <c:v>113.81064239999999</c:v>
                </c:pt>
                <c:pt idx="70">
                  <c:v>112.66872960000001</c:v>
                </c:pt>
                <c:pt idx="71">
                  <c:v>119.90084399999999</c:v>
                </c:pt>
                <c:pt idx="72">
                  <c:v>124.84913279999999</c:v>
                </c:pt>
                <c:pt idx="73">
                  <c:v>128.65550879999998</c:v>
                </c:pt>
                <c:pt idx="74">
                  <c:v>134.36507279999998</c:v>
                </c:pt>
                <c:pt idx="75">
                  <c:v>138.93272399999998</c:v>
                </c:pt>
                <c:pt idx="76">
                  <c:v>141.59718720000001</c:v>
                </c:pt>
                <c:pt idx="77">
                  <c:v>143.11973759999998</c:v>
                </c:pt>
                <c:pt idx="78">
                  <c:v>143.11973759999998</c:v>
                </c:pt>
                <c:pt idx="79">
                  <c:v>144.26165039999998</c:v>
                </c:pt>
                <c:pt idx="80">
                  <c:v>143.50037520000001</c:v>
                </c:pt>
                <c:pt idx="81">
                  <c:v>145.78420079999998</c:v>
                </c:pt>
                <c:pt idx="82">
                  <c:v>151.49376479999998</c:v>
                </c:pt>
                <c:pt idx="83">
                  <c:v>157.96460400000001</c:v>
                </c:pt>
                <c:pt idx="84">
                  <c:v>163.29353040000001</c:v>
                </c:pt>
                <c:pt idx="85">
                  <c:v>166.33863120000001</c:v>
                </c:pt>
                <c:pt idx="86">
                  <c:v>170.14500719999998</c:v>
                </c:pt>
                <c:pt idx="87">
                  <c:v>170.90628240000001</c:v>
                </c:pt>
                <c:pt idx="88">
                  <c:v>169.76436960000001</c:v>
                </c:pt>
                <c:pt idx="89">
                  <c:v>170.90628240000001</c:v>
                </c:pt>
                <c:pt idx="90">
                  <c:v>171.66755760000001</c:v>
                </c:pt>
                <c:pt idx="91">
                  <c:v>175.09329600000001</c:v>
                </c:pt>
                <c:pt idx="92">
                  <c:v>178.51903439999998</c:v>
                </c:pt>
                <c:pt idx="93">
                  <c:v>183.46732320000001</c:v>
                </c:pt>
                <c:pt idx="94">
                  <c:v>184.98987360000001</c:v>
                </c:pt>
                <c:pt idx="95">
                  <c:v>184.98987360000001</c:v>
                </c:pt>
                <c:pt idx="96">
                  <c:v>184.98987360000001</c:v>
                </c:pt>
                <c:pt idx="97">
                  <c:v>184.60923599999998</c:v>
                </c:pt>
                <c:pt idx="98">
                  <c:v>185.37051120000001</c:v>
                </c:pt>
                <c:pt idx="99">
                  <c:v>184.98987360000001</c:v>
                </c:pt>
                <c:pt idx="100">
                  <c:v>186.89306159999998</c:v>
                </c:pt>
                <c:pt idx="101">
                  <c:v>188.41561200000001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13-465C-ABBF-84CC4EFF1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673807"/>
        <c:axId val="1944660079"/>
      </c:scatterChart>
      <c:valAx>
        <c:axId val="19446738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Cage angle</a:t>
                </a:r>
                <a:r>
                  <a:rPr lang="en-US" baseline="0"/>
                  <a:t> [degree]</a:t>
                </a:r>
                <a:r>
                  <a:rPr lang="en-US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660079"/>
        <c:crosses val="autoZero"/>
        <c:crossBetween val="midCat"/>
      </c:valAx>
      <c:valAx>
        <c:axId val="1944660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Cage</a:t>
                </a:r>
                <a:r>
                  <a:rPr lang="en-US" baseline="0"/>
                  <a:t> torque [N.m]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6738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2</xdr:row>
      <xdr:rowOff>42862</xdr:rowOff>
    </xdr:from>
    <xdr:to>
      <xdr:col>14</xdr:col>
      <xdr:colOff>304800</xdr:colOff>
      <xdr:row>16</xdr:row>
      <xdr:rowOff>119062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5A3946-47E6-415A-BFAA-954DA4D75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"/>
  <sheetViews>
    <sheetView tabSelected="1" zoomScaleNormal="100" workbookViewId="0">
      <selection activeCell="E16" sqref="E16"/>
    </sheetView>
  </sheetViews>
  <sheetFormatPr defaultRowHeight="15" x14ac:dyDescent="0.25"/>
  <cols>
    <col min="1" max="3" width="9.140625" style="1"/>
    <col min="7" max="8" width="9.140625" style="2"/>
  </cols>
  <sheetData>
    <row r="1" spans="1:15" x14ac:dyDescent="0.25">
      <c r="A1" s="1" t="s">
        <v>3</v>
      </c>
      <c r="G1" s="2" t="s">
        <v>4</v>
      </c>
      <c r="H1" s="2" t="s">
        <v>5</v>
      </c>
      <c r="L1" s="3" t="s">
        <v>6</v>
      </c>
      <c r="M1" s="3"/>
      <c r="N1" s="3"/>
      <c r="O1" s="3">
        <v>16384</v>
      </c>
    </row>
    <row r="2" spans="1:15" x14ac:dyDescent="0.25">
      <c r="A2" s="1" t="s">
        <v>0</v>
      </c>
      <c r="B2" s="1" t="s">
        <v>1</v>
      </c>
      <c r="C2" s="1" t="s">
        <v>2</v>
      </c>
    </row>
    <row r="3" spans="1:15" x14ac:dyDescent="0.25">
      <c r="A3">
        <v>0</v>
      </c>
      <c r="B3">
        <v>0</v>
      </c>
      <c r="C3" s="1">
        <v>8797</v>
      </c>
    </row>
    <row r="4" spans="1:15" x14ac:dyDescent="0.25">
      <c r="A4">
        <v>200</v>
      </c>
      <c r="B4">
        <v>0.2</v>
      </c>
      <c r="C4" s="1">
        <v>8797</v>
      </c>
      <c r="D4">
        <f>C4-C3</f>
        <v>0</v>
      </c>
      <c r="E4">
        <f>D4*360/$O$1</f>
        <v>0</v>
      </c>
      <c r="F4">
        <f>E4/9.73</f>
        <v>0</v>
      </c>
      <c r="G4" s="2">
        <f>F4+G3</f>
        <v>0</v>
      </c>
      <c r="H4" s="2">
        <f>B4/100*39.12*9.73</f>
        <v>0.76127519999999993</v>
      </c>
    </row>
    <row r="5" spans="1:15" x14ac:dyDescent="0.25">
      <c r="A5">
        <v>400</v>
      </c>
      <c r="B5">
        <v>0.3</v>
      </c>
      <c r="C5" s="1">
        <v>8797</v>
      </c>
      <c r="D5">
        <f t="shared" ref="D5:D68" si="0">C5-C4</f>
        <v>0</v>
      </c>
      <c r="E5">
        <f t="shared" ref="E5:E68" si="1">D5*360/$O$1</f>
        <v>0</v>
      </c>
      <c r="F5">
        <f t="shared" ref="F5:F68" si="2">E5/9.73</f>
        <v>0</v>
      </c>
      <c r="G5" s="2">
        <f t="shared" ref="G5:G68" si="3">F5+G4</f>
        <v>0</v>
      </c>
      <c r="H5" s="2">
        <f t="shared" ref="H5:H68" si="4">B5/100*39.12*9.73</f>
        <v>1.1419128000000001</v>
      </c>
    </row>
    <row r="6" spans="1:15" x14ac:dyDescent="0.25">
      <c r="A6">
        <v>600</v>
      </c>
      <c r="B6">
        <v>-0.2</v>
      </c>
      <c r="C6" s="1">
        <v>8797</v>
      </c>
      <c r="D6">
        <f t="shared" si="0"/>
        <v>0</v>
      </c>
      <c r="E6">
        <f t="shared" si="1"/>
        <v>0</v>
      </c>
      <c r="F6">
        <f t="shared" si="2"/>
        <v>0</v>
      </c>
      <c r="G6" s="2">
        <f t="shared" si="3"/>
        <v>0</v>
      </c>
      <c r="H6" s="2">
        <f t="shared" si="4"/>
        <v>-0.76127519999999993</v>
      </c>
    </row>
    <row r="7" spans="1:15" x14ac:dyDescent="0.25">
      <c r="A7">
        <v>800</v>
      </c>
      <c r="B7">
        <v>0</v>
      </c>
      <c r="C7" s="1">
        <v>8797</v>
      </c>
      <c r="D7">
        <f t="shared" si="0"/>
        <v>0</v>
      </c>
      <c r="E7">
        <f t="shared" si="1"/>
        <v>0</v>
      </c>
      <c r="F7">
        <f t="shared" si="2"/>
        <v>0</v>
      </c>
      <c r="G7" s="2">
        <f t="shared" si="3"/>
        <v>0</v>
      </c>
      <c r="H7" s="2">
        <f t="shared" si="4"/>
        <v>0</v>
      </c>
    </row>
    <row r="8" spans="1:15" x14ac:dyDescent="0.25">
      <c r="A8">
        <v>1000</v>
      </c>
      <c r="B8">
        <v>0</v>
      </c>
      <c r="C8" s="1">
        <v>8797</v>
      </c>
      <c r="D8">
        <f t="shared" si="0"/>
        <v>0</v>
      </c>
      <c r="E8">
        <f t="shared" si="1"/>
        <v>0</v>
      </c>
      <c r="F8">
        <f t="shared" si="2"/>
        <v>0</v>
      </c>
      <c r="G8" s="2">
        <f t="shared" si="3"/>
        <v>0</v>
      </c>
      <c r="H8" s="2">
        <f t="shared" si="4"/>
        <v>0</v>
      </c>
    </row>
    <row r="9" spans="1:15" x14ac:dyDescent="0.25">
      <c r="A9">
        <v>1200</v>
      </c>
      <c r="B9">
        <v>-0.1</v>
      </c>
      <c r="C9" s="1">
        <v>8797</v>
      </c>
      <c r="D9">
        <f t="shared" si="0"/>
        <v>0</v>
      </c>
      <c r="E9">
        <f t="shared" si="1"/>
        <v>0</v>
      </c>
      <c r="F9">
        <f t="shared" si="2"/>
        <v>0</v>
      </c>
      <c r="G9" s="2">
        <f t="shared" si="3"/>
        <v>0</v>
      </c>
      <c r="H9" s="2">
        <f t="shared" si="4"/>
        <v>-0.38063759999999996</v>
      </c>
    </row>
    <row r="10" spans="1:15" x14ac:dyDescent="0.25">
      <c r="A10">
        <v>1400</v>
      </c>
      <c r="B10">
        <v>0</v>
      </c>
      <c r="C10" s="1">
        <v>8797</v>
      </c>
      <c r="D10">
        <f t="shared" si="0"/>
        <v>0</v>
      </c>
      <c r="E10">
        <f t="shared" si="1"/>
        <v>0</v>
      </c>
      <c r="F10">
        <f t="shared" si="2"/>
        <v>0</v>
      </c>
      <c r="G10" s="2">
        <f t="shared" si="3"/>
        <v>0</v>
      </c>
      <c r="H10" s="2">
        <f t="shared" si="4"/>
        <v>0</v>
      </c>
    </row>
    <row r="11" spans="1:15" x14ac:dyDescent="0.25">
      <c r="A11">
        <v>1600</v>
      </c>
      <c r="B11">
        <v>0.1</v>
      </c>
      <c r="C11" s="1">
        <v>8797</v>
      </c>
      <c r="D11">
        <f t="shared" si="0"/>
        <v>0</v>
      </c>
      <c r="E11">
        <f t="shared" si="1"/>
        <v>0</v>
      </c>
      <c r="F11">
        <f t="shared" si="2"/>
        <v>0</v>
      </c>
      <c r="G11" s="2">
        <f t="shared" si="3"/>
        <v>0</v>
      </c>
      <c r="H11" s="2">
        <f t="shared" si="4"/>
        <v>0.38063759999999996</v>
      </c>
    </row>
    <row r="12" spans="1:15" x14ac:dyDescent="0.25">
      <c r="A12">
        <v>1800</v>
      </c>
      <c r="B12">
        <v>0.2</v>
      </c>
      <c r="C12" s="1">
        <v>8797</v>
      </c>
      <c r="D12">
        <f t="shared" si="0"/>
        <v>0</v>
      </c>
      <c r="E12">
        <f t="shared" si="1"/>
        <v>0</v>
      </c>
      <c r="F12">
        <f t="shared" si="2"/>
        <v>0</v>
      </c>
      <c r="G12" s="2">
        <f t="shared" si="3"/>
        <v>0</v>
      </c>
      <c r="H12" s="2">
        <f t="shared" si="4"/>
        <v>0.76127519999999993</v>
      </c>
    </row>
    <row r="13" spans="1:15" x14ac:dyDescent="0.25">
      <c r="A13">
        <v>2000</v>
      </c>
      <c r="B13">
        <v>0.1</v>
      </c>
      <c r="C13" s="1">
        <v>8797</v>
      </c>
      <c r="D13">
        <f t="shared" si="0"/>
        <v>0</v>
      </c>
      <c r="E13">
        <f t="shared" si="1"/>
        <v>0</v>
      </c>
      <c r="F13">
        <f t="shared" si="2"/>
        <v>0</v>
      </c>
      <c r="G13" s="2">
        <f t="shared" si="3"/>
        <v>0</v>
      </c>
      <c r="H13" s="2">
        <f t="shared" si="4"/>
        <v>0.38063759999999996</v>
      </c>
    </row>
    <row r="14" spans="1:15" x14ac:dyDescent="0.25">
      <c r="A14">
        <v>2200</v>
      </c>
      <c r="B14">
        <v>0.7</v>
      </c>
      <c r="C14" s="1">
        <v>8800</v>
      </c>
      <c r="D14">
        <f t="shared" si="0"/>
        <v>3</v>
      </c>
      <c r="E14">
        <f t="shared" si="1"/>
        <v>6.591796875E-2</v>
      </c>
      <c r="F14">
        <f t="shared" si="2"/>
        <v>6.7747141572456317E-3</v>
      </c>
      <c r="G14" s="2">
        <f t="shared" si="3"/>
        <v>6.7747141572456317E-3</v>
      </c>
      <c r="H14" s="2">
        <f t="shared" si="4"/>
        <v>2.6644631999999997</v>
      </c>
    </row>
    <row r="15" spans="1:15" x14ac:dyDescent="0.25">
      <c r="A15">
        <v>2400</v>
      </c>
      <c r="B15">
        <v>0.9</v>
      </c>
      <c r="C15" s="1">
        <v>8819</v>
      </c>
      <c r="D15">
        <f t="shared" si="0"/>
        <v>19</v>
      </c>
      <c r="E15">
        <f t="shared" si="1"/>
        <v>0.41748046875</v>
      </c>
      <c r="F15">
        <f t="shared" si="2"/>
        <v>4.2906522995888999E-2</v>
      </c>
      <c r="G15" s="2">
        <f t="shared" si="3"/>
        <v>4.9681237153134633E-2</v>
      </c>
      <c r="H15" s="2">
        <f t="shared" si="4"/>
        <v>3.4257384000000002</v>
      </c>
    </row>
    <row r="16" spans="1:15" x14ac:dyDescent="0.25">
      <c r="A16">
        <v>2600</v>
      </c>
      <c r="B16">
        <v>0.9</v>
      </c>
      <c r="C16" s="1">
        <v>8836</v>
      </c>
      <c r="D16">
        <f t="shared" si="0"/>
        <v>17</v>
      </c>
      <c r="E16">
        <f t="shared" si="1"/>
        <v>0.37353515625</v>
      </c>
      <c r="F16">
        <f t="shared" si="2"/>
        <v>3.8390046891058578E-2</v>
      </c>
      <c r="G16" s="2">
        <f t="shared" si="3"/>
        <v>8.8071284044193204E-2</v>
      </c>
      <c r="H16" s="2">
        <f t="shared" si="4"/>
        <v>3.4257384000000002</v>
      </c>
    </row>
    <row r="17" spans="1:8" x14ac:dyDescent="0.25">
      <c r="A17">
        <v>2800</v>
      </c>
      <c r="B17">
        <v>2</v>
      </c>
      <c r="C17" s="1">
        <v>8866</v>
      </c>
      <c r="D17">
        <f t="shared" si="0"/>
        <v>30</v>
      </c>
      <c r="E17">
        <f t="shared" si="1"/>
        <v>0.6591796875</v>
      </c>
      <c r="F17">
        <f t="shared" si="2"/>
        <v>6.7747141572456315E-2</v>
      </c>
      <c r="G17" s="2">
        <f t="shared" si="3"/>
        <v>0.15581842561664952</v>
      </c>
      <c r="H17" s="2">
        <f t="shared" si="4"/>
        <v>7.6127520000000004</v>
      </c>
    </row>
    <row r="18" spans="1:8" x14ac:dyDescent="0.25">
      <c r="A18">
        <v>3000</v>
      </c>
      <c r="B18">
        <v>2.2999999999999998</v>
      </c>
      <c r="C18" s="1">
        <v>9090</v>
      </c>
      <c r="D18">
        <f t="shared" si="0"/>
        <v>224</v>
      </c>
      <c r="E18">
        <f t="shared" si="1"/>
        <v>4.921875</v>
      </c>
      <c r="F18">
        <f t="shared" si="2"/>
        <v>0.50584532374100721</v>
      </c>
      <c r="G18" s="2">
        <f t="shared" si="3"/>
        <v>0.66166374935765671</v>
      </c>
      <c r="H18" s="2">
        <f t="shared" si="4"/>
        <v>8.7546647999999987</v>
      </c>
    </row>
    <row r="19" spans="1:8" x14ac:dyDescent="0.25">
      <c r="A19">
        <v>3200</v>
      </c>
      <c r="B19">
        <v>2.6</v>
      </c>
      <c r="C19" s="1">
        <v>9116</v>
      </c>
      <c r="D19">
        <f t="shared" si="0"/>
        <v>26</v>
      </c>
      <c r="E19">
        <f t="shared" si="1"/>
        <v>0.5712890625</v>
      </c>
      <c r="F19">
        <f t="shared" si="2"/>
        <v>5.8714189362795474E-2</v>
      </c>
      <c r="G19" s="2">
        <f t="shared" si="3"/>
        <v>0.72037793872045219</v>
      </c>
      <c r="H19" s="2">
        <f t="shared" si="4"/>
        <v>9.8965776000000005</v>
      </c>
    </row>
    <row r="20" spans="1:8" x14ac:dyDescent="0.25">
      <c r="A20">
        <v>3400</v>
      </c>
      <c r="B20">
        <v>3.1</v>
      </c>
      <c r="C20" s="1">
        <v>9163</v>
      </c>
      <c r="D20">
        <f t="shared" si="0"/>
        <v>47</v>
      </c>
      <c r="E20">
        <f t="shared" si="1"/>
        <v>1.03271484375</v>
      </c>
      <c r="F20">
        <f t="shared" si="2"/>
        <v>0.1061371884635149</v>
      </c>
      <c r="G20" s="2">
        <f t="shared" si="3"/>
        <v>0.82651512718396714</v>
      </c>
      <c r="H20" s="2">
        <f t="shared" si="4"/>
        <v>11.799765600000001</v>
      </c>
    </row>
    <row r="21" spans="1:8" x14ac:dyDescent="0.25">
      <c r="A21">
        <v>3600</v>
      </c>
      <c r="B21">
        <v>3.5</v>
      </c>
      <c r="C21" s="1">
        <v>9182</v>
      </c>
      <c r="D21">
        <f t="shared" si="0"/>
        <v>19</v>
      </c>
      <c r="E21">
        <f t="shared" si="1"/>
        <v>0.41748046875</v>
      </c>
      <c r="F21">
        <f t="shared" si="2"/>
        <v>4.2906522995888999E-2</v>
      </c>
      <c r="G21" s="2">
        <f t="shared" si="3"/>
        <v>0.86942165017985618</v>
      </c>
      <c r="H21" s="2">
        <f t="shared" si="4"/>
        <v>13.322316000000001</v>
      </c>
    </row>
    <row r="22" spans="1:8" x14ac:dyDescent="0.25">
      <c r="A22">
        <v>3800</v>
      </c>
      <c r="B22">
        <v>4</v>
      </c>
      <c r="C22" s="1">
        <v>9205</v>
      </c>
      <c r="D22">
        <f t="shared" si="0"/>
        <v>23</v>
      </c>
      <c r="E22">
        <f t="shared" si="1"/>
        <v>0.50537109375</v>
      </c>
      <c r="F22">
        <f t="shared" si="2"/>
        <v>5.1939475205549847E-2</v>
      </c>
      <c r="G22" s="2">
        <f t="shared" si="3"/>
        <v>0.92136112538540604</v>
      </c>
      <c r="H22" s="2">
        <f t="shared" si="4"/>
        <v>15.225504000000001</v>
      </c>
    </row>
    <row r="23" spans="1:8" x14ac:dyDescent="0.25">
      <c r="A23">
        <v>4000</v>
      </c>
      <c r="B23">
        <v>4</v>
      </c>
      <c r="C23" s="1">
        <v>9224</v>
      </c>
      <c r="D23">
        <f t="shared" si="0"/>
        <v>19</v>
      </c>
      <c r="E23">
        <f t="shared" si="1"/>
        <v>0.41748046875</v>
      </c>
      <c r="F23">
        <f t="shared" si="2"/>
        <v>4.2906522995888999E-2</v>
      </c>
      <c r="G23" s="2">
        <f t="shared" si="3"/>
        <v>0.96426764838129508</v>
      </c>
      <c r="H23" s="2">
        <f t="shared" si="4"/>
        <v>15.225504000000001</v>
      </c>
    </row>
    <row r="24" spans="1:8" x14ac:dyDescent="0.25">
      <c r="A24">
        <v>4200</v>
      </c>
      <c r="B24">
        <v>4.3</v>
      </c>
      <c r="C24" s="1">
        <v>9239</v>
      </c>
      <c r="D24">
        <f t="shared" si="0"/>
        <v>15</v>
      </c>
      <c r="E24">
        <f t="shared" si="1"/>
        <v>0.32958984375</v>
      </c>
      <c r="F24">
        <f t="shared" si="2"/>
        <v>3.3873570786228158E-2</v>
      </c>
      <c r="G24" s="2">
        <f t="shared" si="3"/>
        <v>0.99814121916752319</v>
      </c>
      <c r="H24" s="2">
        <f t="shared" si="4"/>
        <v>16.367416799999997</v>
      </c>
    </row>
    <row r="25" spans="1:8" x14ac:dyDescent="0.25">
      <c r="A25">
        <v>4400</v>
      </c>
      <c r="B25">
        <v>4.5999999999999996</v>
      </c>
      <c r="C25" s="1">
        <v>9265</v>
      </c>
      <c r="D25">
        <f t="shared" si="0"/>
        <v>26</v>
      </c>
      <c r="E25">
        <f t="shared" si="1"/>
        <v>0.5712890625</v>
      </c>
      <c r="F25">
        <f t="shared" si="2"/>
        <v>5.8714189362795474E-2</v>
      </c>
      <c r="G25" s="2">
        <f t="shared" si="3"/>
        <v>1.0568554085303186</v>
      </c>
      <c r="H25" s="2">
        <f t="shared" si="4"/>
        <v>17.509329599999997</v>
      </c>
    </row>
    <row r="26" spans="1:8" x14ac:dyDescent="0.25">
      <c r="A26">
        <v>4600</v>
      </c>
      <c r="B26">
        <v>4.8</v>
      </c>
      <c r="C26" s="1">
        <v>9292</v>
      </c>
      <c r="D26">
        <f t="shared" si="0"/>
        <v>27</v>
      </c>
      <c r="E26">
        <f t="shared" si="1"/>
        <v>0.59326171875</v>
      </c>
      <c r="F26">
        <f t="shared" si="2"/>
        <v>6.0972427415210688E-2</v>
      </c>
      <c r="G26" s="2">
        <f t="shared" si="3"/>
        <v>1.1178278359455291</v>
      </c>
      <c r="H26" s="2">
        <f t="shared" si="4"/>
        <v>18.270604800000001</v>
      </c>
    </row>
    <row r="27" spans="1:8" x14ac:dyDescent="0.25">
      <c r="A27">
        <v>4800</v>
      </c>
      <c r="B27">
        <v>5.3</v>
      </c>
      <c r="C27" s="1">
        <v>9341</v>
      </c>
      <c r="D27">
        <f t="shared" si="0"/>
        <v>49</v>
      </c>
      <c r="E27">
        <f t="shared" si="1"/>
        <v>1.07666015625</v>
      </c>
      <c r="F27">
        <f t="shared" si="2"/>
        <v>0.11065366456834531</v>
      </c>
      <c r="G27" s="2">
        <f t="shared" si="3"/>
        <v>1.2284815005138745</v>
      </c>
      <c r="H27" s="2">
        <f t="shared" si="4"/>
        <v>20.173792799999998</v>
      </c>
    </row>
    <row r="28" spans="1:8" x14ac:dyDescent="0.25">
      <c r="A28">
        <v>5000</v>
      </c>
      <c r="B28">
        <v>5.4</v>
      </c>
      <c r="C28" s="1">
        <v>9373</v>
      </c>
      <c r="D28">
        <f t="shared" si="0"/>
        <v>32</v>
      </c>
      <c r="E28">
        <f t="shared" si="1"/>
        <v>0.703125</v>
      </c>
      <c r="F28">
        <f t="shared" si="2"/>
        <v>7.2263617677286743E-2</v>
      </c>
      <c r="G28" s="2">
        <f t="shared" si="3"/>
        <v>1.3007451181911613</v>
      </c>
      <c r="H28" s="2">
        <f t="shared" si="4"/>
        <v>20.554430400000001</v>
      </c>
    </row>
    <row r="29" spans="1:8" x14ac:dyDescent="0.25">
      <c r="A29">
        <v>5200</v>
      </c>
      <c r="B29">
        <v>6.3</v>
      </c>
      <c r="C29" s="1">
        <v>9431</v>
      </c>
      <c r="D29">
        <f t="shared" si="0"/>
        <v>58</v>
      </c>
      <c r="E29">
        <f t="shared" si="1"/>
        <v>1.2744140625</v>
      </c>
      <c r="F29">
        <f t="shared" si="2"/>
        <v>0.13097780704008222</v>
      </c>
      <c r="G29" s="2">
        <f t="shared" si="3"/>
        <v>1.4317229252312436</v>
      </c>
      <c r="H29" s="2">
        <f t="shared" si="4"/>
        <v>23.980168799999998</v>
      </c>
    </row>
    <row r="30" spans="1:8" x14ac:dyDescent="0.25">
      <c r="A30">
        <v>5400</v>
      </c>
      <c r="B30">
        <v>6.7</v>
      </c>
      <c r="C30" s="1">
        <v>9440</v>
      </c>
      <c r="D30">
        <f t="shared" si="0"/>
        <v>9</v>
      </c>
      <c r="E30">
        <f t="shared" si="1"/>
        <v>0.19775390625</v>
      </c>
      <c r="F30">
        <f t="shared" si="2"/>
        <v>2.0324142471736896E-2</v>
      </c>
      <c r="G30" s="2">
        <f t="shared" si="3"/>
        <v>1.4520470677029804</v>
      </c>
      <c r="H30" s="2">
        <f t="shared" si="4"/>
        <v>25.502719199999998</v>
      </c>
    </row>
    <row r="31" spans="1:8" x14ac:dyDescent="0.25">
      <c r="A31">
        <v>5600</v>
      </c>
      <c r="B31">
        <v>6.4</v>
      </c>
      <c r="C31" s="1">
        <v>9450</v>
      </c>
      <c r="D31">
        <f t="shared" si="0"/>
        <v>10</v>
      </c>
      <c r="E31">
        <f t="shared" si="1"/>
        <v>0.2197265625</v>
      </c>
      <c r="F31">
        <f t="shared" si="2"/>
        <v>2.2582380524152106E-2</v>
      </c>
      <c r="G31" s="2">
        <f t="shared" si="3"/>
        <v>1.4746294482271325</v>
      </c>
      <c r="H31" s="2">
        <f t="shared" si="4"/>
        <v>24.360806399999998</v>
      </c>
    </row>
    <row r="32" spans="1:8" x14ac:dyDescent="0.25">
      <c r="A32">
        <v>5800</v>
      </c>
      <c r="B32">
        <v>7</v>
      </c>
      <c r="C32" s="1">
        <v>9464</v>
      </c>
      <c r="D32">
        <f t="shared" si="0"/>
        <v>14</v>
      </c>
      <c r="E32">
        <f t="shared" si="1"/>
        <v>0.3076171875</v>
      </c>
      <c r="F32">
        <f t="shared" si="2"/>
        <v>3.1615332733812951E-2</v>
      </c>
      <c r="G32" s="2">
        <f t="shared" si="3"/>
        <v>1.5062447809609454</v>
      </c>
      <c r="H32" s="2">
        <f t="shared" si="4"/>
        <v>26.644632000000001</v>
      </c>
    </row>
    <row r="33" spans="1:8" x14ac:dyDescent="0.25">
      <c r="A33">
        <v>6000</v>
      </c>
      <c r="B33">
        <v>7</v>
      </c>
      <c r="C33" s="1">
        <v>9468</v>
      </c>
      <c r="D33">
        <f t="shared" si="0"/>
        <v>4</v>
      </c>
      <c r="E33">
        <f t="shared" si="1"/>
        <v>8.7890625E-2</v>
      </c>
      <c r="F33">
        <f t="shared" si="2"/>
        <v>9.0329522096608428E-3</v>
      </c>
      <c r="G33" s="2">
        <f t="shared" si="3"/>
        <v>1.5152777331706062</v>
      </c>
      <c r="H33" s="2">
        <f t="shared" si="4"/>
        <v>26.644632000000001</v>
      </c>
    </row>
    <row r="34" spans="1:8" x14ac:dyDescent="0.25">
      <c r="A34">
        <v>6200</v>
      </c>
      <c r="B34">
        <v>7</v>
      </c>
      <c r="C34" s="1">
        <v>9471</v>
      </c>
      <c r="D34">
        <f t="shared" si="0"/>
        <v>3</v>
      </c>
      <c r="E34">
        <f t="shared" si="1"/>
        <v>6.591796875E-2</v>
      </c>
      <c r="F34">
        <f t="shared" si="2"/>
        <v>6.7747141572456317E-3</v>
      </c>
      <c r="G34" s="2">
        <f t="shared" si="3"/>
        <v>1.5220524473278518</v>
      </c>
      <c r="H34" s="2">
        <f t="shared" si="4"/>
        <v>26.644632000000001</v>
      </c>
    </row>
    <row r="35" spans="1:8" x14ac:dyDescent="0.25">
      <c r="A35">
        <v>6400</v>
      </c>
      <c r="B35">
        <v>6.9</v>
      </c>
      <c r="C35" s="1">
        <v>9472</v>
      </c>
      <c r="D35">
        <f t="shared" si="0"/>
        <v>1</v>
      </c>
      <c r="E35">
        <f t="shared" si="1"/>
        <v>2.197265625E-2</v>
      </c>
      <c r="F35">
        <f t="shared" si="2"/>
        <v>2.2582380524152107E-3</v>
      </c>
      <c r="G35" s="2">
        <f t="shared" si="3"/>
        <v>1.524310685380267</v>
      </c>
      <c r="H35" s="2">
        <f t="shared" si="4"/>
        <v>26.263994400000001</v>
      </c>
    </row>
    <row r="36" spans="1:8" x14ac:dyDescent="0.25">
      <c r="A36">
        <v>6600</v>
      </c>
      <c r="B36">
        <v>7.9</v>
      </c>
      <c r="C36" s="1">
        <v>9516</v>
      </c>
      <c r="D36">
        <f t="shared" si="0"/>
        <v>44</v>
      </c>
      <c r="E36">
        <f t="shared" si="1"/>
        <v>0.966796875</v>
      </c>
      <c r="F36">
        <f t="shared" si="2"/>
        <v>9.9362474306269266E-2</v>
      </c>
      <c r="G36" s="2">
        <f t="shared" si="3"/>
        <v>1.6236731596865364</v>
      </c>
      <c r="H36" s="2">
        <f t="shared" si="4"/>
        <v>30.070370400000002</v>
      </c>
    </row>
    <row r="37" spans="1:8" x14ac:dyDescent="0.25">
      <c r="A37">
        <v>6800</v>
      </c>
      <c r="B37">
        <v>8.8000000000000007</v>
      </c>
      <c r="C37" s="1">
        <v>9554</v>
      </c>
      <c r="D37">
        <f t="shared" si="0"/>
        <v>38</v>
      </c>
      <c r="E37">
        <f t="shared" si="1"/>
        <v>0.8349609375</v>
      </c>
      <c r="F37">
        <f t="shared" si="2"/>
        <v>8.5813045991777998E-2</v>
      </c>
      <c r="G37" s="2">
        <f t="shared" si="3"/>
        <v>1.7094862056783144</v>
      </c>
      <c r="H37" s="2">
        <f t="shared" si="4"/>
        <v>33.496108800000002</v>
      </c>
    </row>
    <row r="38" spans="1:8" x14ac:dyDescent="0.25">
      <c r="A38">
        <v>7000</v>
      </c>
      <c r="B38">
        <v>9.6</v>
      </c>
      <c r="C38" s="1">
        <v>9595</v>
      </c>
      <c r="D38">
        <f t="shared" si="0"/>
        <v>41</v>
      </c>
      <c r="E38">
        <f t="shared" si="1"/>
        <v>0.90087890625</v>
      </c>
      <c r="F38">
        <f t="shared" si="2"/>
        <v>9.2587760149023632E-2</v>
      </c>
      <c r="G38" s="2">
        <f t="shared" si="3"/>
        <v>1.8020739658273381</v>
      </c>
      <c r="H38" s="2">
        <f t="shared" si="4"/>
        <v>36.541209600000002</v>
      </c>
    </row>
    <row r="39" spans="1:8" x14ac:dyDescent="0.25">
      <c r="A39">
        <v>7200</v>
      </c>
      <c r="B39">
        <v>10</v>
      </c>
      <c r="C39" s="1">
        <v>9613</v>
      </c>
      <c r="D39">
        <f t="shared" si="0"/>
        <v>18</v>
      </c>
      <c r="E39">
        <f t="shared" si="1"/>
        <v>0.3955078125</v>
      </c>
      <c r="F39">
        <f t="shared" si="2"/>
        <v>4.0648284943473792E-2</v>
      </c>
      <c r="G39" s="2">
        <f t="shared" si="3"/>
        <v>1.8427222507708119</v>
      </c>
      <c r="H39" s="2">
        <f t="shared" si="4"/>
        <v>38.063760000000002</v>
      </c>
    </row>
    <row r="40" spans="1:8" x14ac:dyDescent="0.25">
      <c r="A40">
        <v>7400</v>
      </c>
      <c r="B40">
        <v>10.7</v>
      </c>
      <c r="C40" s="1">
        <v>9642</v>
      </c>
      <c r="D40">
        <f t="shared" si="0"/>
        <v>29</v>
      </c>
      <c r="E40">
        <f t="shared" si="1"/>
        <v>0.63720703125</v>
      </c>
      <c r="F40">
        <f t="shared" si="2"/>
        <v>6.5488903520041108E-2</v>
      </c>
      <c r="G40" s="2">
        <f t="shared" si="3"/>
        <v>1.9082111542908531</v>
      </c>
      <c r="H40" s="2">
        <f t="shared" si="4"/>
        <v>40.728223200000002</v>
      </c>
    </row>
    <row r="41" spans="1:8" x14ac:dyDescent="0.25">
      <c r="A41">
        <v>7600</v>
      </c>
      <c r="B41">
        <v>11.2</v>
      </c>
      <c r="C41" s="1">
        <v>9659</v>
      </c>
      <c r="D41">
        <f t="shared" si="0"/>
        <v>17</v>
      </c>
      <c r="E41">
        <f t="shared" si="1"/>
        <v>0.37353515625</v>
      </c>
      <c r="F41">
        <f t="shared" si="2"/>
        <v>3.8390046891058578E-2</v>
      </c>
      <c r="G41" s="2">
        <f t="shared" si="3"/>
        <v>1.9466012011819116</v>
      </c>
      <c r="H41" s="2">
        <f t="shared" si="4"/>
        <v>42.631411199999995</v>
      </c>
    </row>
    <row r="42" spans="1:8" x14ac:dyDescent="0.25">
      <c r="A42">
        <v>7800</v>
      </c>
      <c r="B42">
        <v>11.7</v>
      </c>
      <c r="C42" s="1">
        <v>9682</v>
      </c>
      <c r="D42">
        <f t="shared" si="0"/>
        <v>23</v>
      </c>
      <c r="E42">
        <f t="shared" si="1"/>
        <v>0.50537109375</v>
      </c>
      <c r="F42">
        <f t="shared" si="2"/>
        <v>5.1939475205549847E-2</v>
      </c>
      <c r="G42" s="2">
        <f t="shared" si="3"/>
        <v>1.9985406763874614</v>
      </c>
      <c r="H42" s="2">
        <f t="shared" si="4"/>
        <v>44.534599199999995</v>
      </c>
    </row>
    <row r="43" spans="1:8" x14ac:dyDescent="0.25">
      <c r="A43">
        <v>8000</v>
      </c>
      <c r="B43">
        <v>11.9</v>
      </c>
      <c r="C43" s="1">
        <v>9687</v>
      </c>
      <c r="D43">
        <f t="shared" si="0"/>
        <v>5</v>
      </c>
      <c r="E43">
        <f t="shared" si="1"/>
        <v>0.10986328125</v>
      </c>
      <c r="F43">
        <f t="shared" si="2"/>
        <v>1.1291190262076053E-2</v>
      </c>
      <c r="G43" s="2">
        <f t="shared" si="3"/>
        <v>2.0098318666495376</v>
      </c>
      <c r="H43" s="2">
        <f t="shared" si="4"/>
        <v>45.295874400000002</v>
      </c>
    </row>
    <row r="44" spans="1:8" x14ac:dyDescent="0.25">
      <c r="A44">
        <v>8200</v>
      </c>
      <c r="B44">
        <v>12.1</v>
      </c>
      <c r="C44" s="1">
        <v>9691</v>
      </c>
      <c r="D44">
        <f t="shared" si="0"/>
        <v>4</v>
      </c>
      <c r="E44">
        <f t="shared" si="1"/>
        <v>8.7890625E-2</v>
      </c>
      <c r="F44">
        <f t="shared" si="2"/>
        <v>9.0329522096608428E-3</v>
      </c>
      <c r="G44" s="2">
        <f t="shared" si="3"/>
        <v>2.0188648188591984</v>
      </c>
      <c r="H44" s="2">
        <f t="shared" si="4"/>
        <v>46.057149599999995</v>
      </c>
    </row>
    <row r="45" spans="1:8" x14ac:dyDescent="0.25">
      <c r="A45">
        <v>8400</v>
      </c>
      <c r="B45">
        <v>11.7</v>
      </c>
      <c r="C45" s="1">
        <v>9693</v>
      </c>
      <c r="D45">
        <f t="shared" si="0"/>
        <v>2</v>
      </c>
      <c r="E45">
        <f t="shared" si="1"/>
        <v>4.39453125E-2</v>
      </c>
      <c r="F45">
        <f t="shared" si="2"/>
        <v>4.5164761048304214E-3</v>
      </c>
      <c r="G45" s="2">
        <f t="shared" si="3"/>
        <v>2.0233812949640289</v>
      </c>
      <c r="H45" s="2">
        <f t="shared" si="4"/>
        <v>44.534599199999995</v>
      </c>
    </row>
    <row r="46" spans="1:8" x14ac:dyDescent="0.25">
      <c r="A46">
        <v>8600</v>
      </c>
      <c r="B46">
        <v>12</v>
      </c>
      <c r="C46" s="1">
        <v>9694</v>
      </c>
      <c r="D46">
        <f t="shared" si="0"/>
        <v>1</v>
      </c>
      <c r="E46">
        <f t="shared" si="1"/>
        <v>2.197265625E-2</v>
      </c>
      <c r="F46">
        <f t="shared" si="2"/>
        <v>2.2582380524152107E-3</v>
      </c>
      <c r="G46" s="2">
        <f t="shared" si="3"/>
        <v>2.0256395330164443</v>
      </c>
      <c r="H46" s="2">
        <f t="shared" si="4"/>
        <v>45.676512000000002</v>
      </c>
    </row>
    <row r="47" spans="1:8" x14ac:dyDescent="0.25">
      <c r="A47">
        <v>8800</v>
      </c>
      <c r="B47">
        <v>11.9</v>
      </c>
      <c r="C47" s="1">
        <v>9695</v>
      </c>
      <c r="D47">
        <f t="shared" si="0"/>
        <v>1</v>
      </c>
      <c r="E47">
        <f t="shared" si="1"/>
        <v>2.197265625E-2</v>
      </c>
      <c r="F47">
        <f t="shared" si="2"/>
        <v>2.2582380524152107E-3</v>
      </c>
      <c r="G47" s="2">
        <f t="shared" si="3"/>
        <v>2.0278977710688597</v>
      </c>
      <c r="H47" s="2">
        <f t="shared" si="4"/>
        <v>45.295874400000002</v>
      </c>
    </row>
    <row r="48" spans="1:8" x14ac:dyDescent="0.25">
      <c r="A48">
        <v>9000</v>
      </c>
      <c r="B48">
        <v>11.7</v>
      </c>
      <c r="C48" s="1">
        <v>9696</v>
      </c>
      <c r="D48">
        <f t="shared" si="0"/>
        <v>1</v>
      </c>
      <c r="E48">
        <f t="shared" si="1"/>
        <v>2.197265625E-2</v>
      </c>
      <c r="F48">
        <f t="shared" si="2"/>
        <v>2.2582380524152107E-3</v>
      </c>
      <c r="G48" s="2">
        <f t="shared" si="3"/>
        <v>2.0301560091212751</v>
      </c>
      <c r="H48" s="2">
        <f t="shared" si="4"/>
        <v>44.534599199999995</v>
      </c>
    </row>
    <row r="49" spans="1:8" x14ac:dyDescent="0.25">
      <c r="A49">
        <v>9200</v>
      </c>
      <c r="B49">
        <v>12.9</v>
      </c>
      <c r="C49" s="1">
        <v>9727</v>
      </c>
      <c r="D49">
        <f t="shared" si="0"/>
        <v>31</v>
      </c>
      <c r="E49">
        <f t="shared" si="1"/>
        <v>0.68115234375</v>
      </c>
      <c r="F49">
        <f t="shared" si="2"/>
        <v>7.0005379624871522E-2</v>
      </c>
      <c r="G49" s="2">
        <f t="shared" si="3"/>
        <v>2.1001613887461468</v>
      </c>
      <c r="H49" s="2">
        <f t="shared" si="4"/>
        <v>49.102250400000003</v>
      </c>
    </row>
    <row r="50" spans="1:8" x14ac:dyDescent="0.25">
      <c r="A50">
        <v>9400</v>
      </c>
      <c r="B50">
        <v>15</v>
      </c>
      <c r="C50" s="1">
        <v>9817</v>
      </c>
      <c r="D50">
        <f t="shared" si="0"/>
        <v>90</v>
      </c>
      <c r="E50">
        <f t="shared" si="1"/>
        <v>1.9775390625</v>
      </c>
      <c r="F50">
        <f t="shared" si="2"/>
        <v>0.20324142471736895</v>
      </c>
      <c r="G50" s="2">
        <f t="shared" si="3"/>
        <v>2.3034028134635158</v>
      </c>
      <c r="H50" s="2">
        <f t="shared" si="4"/>
        <v>57.095639999999996</v>
      </c>
    </row>
    <row r="51" spans="1:8" x14ac:dyDescent="0.25">
      <c r="A51">
        <v>9600</v>
      </c>
      <c r="B51">
        <v>16.100000000000001</v>
      </c>
      <c r="C51" s="1">
        <v>9869</v>
      </c>
      <c r="D51">
        <f t="shared" si="0"/>
        <v>52</v>
      </c>
      <c r="E51">
        <f t="shared" si="1"/>
        <v>1.142578125</v>
      </c>
      <c r="F51">
        <f t="shared" si="2"/>
        <v>0.11742837872559095</v>
      </c>
      <c r="G51" s="2">
        <f t="shared" si="3"/>
        <v>2.4208311921891066</v>
      </c>
      <c r="H51" s="2">
        <f t="shared" si="4"/>
        <v>61.282653599999996</v>
      </c>
    </row>
    <row r="52" spans="1:8" x14ac:dyDescent="0.25">
      <c r="A52">
        <v>9800</v>
      </c>
      <c r="B52">
        <v>17.7</v>
      </c>
      <c r="C52" s="1">
        <v>9926</v>
      </c>
      <c r="D52">
        <f t="shared" si="0"/>
        <v>57</v>
      </c>
      <c r="E52">
        <f t="shared" si="1"/>
        <v>1.25244140625</v>
      </c>
      <c r="F52">
        <f t="shared" si="2"/>
        <v>0.12871956898766701</v>
      </c>
      <c r="G52" s="2">
        <f t="shared" si="3"/>
        <v>2.5495507611767736</v>
      </c>
      <c r="H52" s="2">
        <f t="shared" si="4"/>
        <v>67.372855199999989</v>
      </c>
    </row>
    <row r="53" spans="1:8" x14ac:dyDescent="0.25">
      <c r="A53">
        <v>10000</v>
      </c>
      <c r="B53">
        <v>18.7</v>
      </c>
      <c r="C53" s="1">
        <v>9960</v>
      </c>
      <c r="D53">
        <f t="shared" si="0"/>
        <v>34</v>
      </c>
      <c r="E53">
        <f t="shared" si="1"/>
        <v>0.7470703125</v>
      </c>
      <c r="F53">
        <f t="shared" si="2"/>
        <v>7.6780093782117156E-2</v>
      </c>
      <c r="G53" s="2">
        <f t="shared" si="3"/>
        <v>2.6263308549588906</v>
      </c>
      <c r="H53" s="2">
        <f t="shared" si="4"/>
        <v>71.179231200000004</v>
      </c>
    </row>
    <row r="54" spans="1:8" x14ac:dyDescent="0.25">
      <c r="A54">
        <v>10200</v>
      </c>
      <c r="B54">
        <v>19.899999999999999</v>
      </c>
      <c r="C54" s="1">
        <v>10003</v>
      </c>
      <c r="D54">
        <f t="shared" si="0"/>
        <v>43</v>
      </c>
      <c r="E54">
        <f t="shared" si="1"/>
        <v>0.94482421875</v>
      </c>
      <c r="F54">
        <f t="shared" si="2"/>
        <v>9.7104236253854059E-2</v>
      </c>
      <c r="G54" s="2">
        <f t="shared" si="3"/>
        <v>2.7234350912127447</v>
      </c>
      <c r="H54" s="2">
        <f t="shared" si="4"/>
        <v>75.74688239999999</v>
      </c>
    </row>
    <row r="55" spans="1:8" x14ac:dyDescent="0.25">
      <c r="A55">
        <v>10400</v>
      </c>
      <c r="B55">
        <v>20.9</v>
      </c>
      <c r="C55" s="1">
        <v>10040</v>
      </c>
      <c r="D55">
        <f t="shared" si="0"/>
        <v>37</v>
      </c>
      <c r="E55">
        <f t="shared" si="1"/>
        <v>0.81298828125</v>
      </c>
      <c r="F55">
        <f t="shared" si="2"/>
        <v>8.3554807939362791E-2</v>
      </c>
      <c r="G55" s="2">
        <f t="shared" si="3"/>
        <v>2.8069898991521076</v>
      </c>
      <c r="H55" s="2">
        <f t="shared" si="4"/>
        <v>79.55325839999999</v>
      </c>
    </row>
    <row r="56" spans="1:8" x14ac:dyDescent="0.25">
      <c r="A56">
        <v>10600</v>
      </c>
      <c r="B56">
        <v>21.7</v>
      </c>
      <c r="C56" s="1">
        <v>10073</v>
      </c>
      <c r="D56">
        <f t="shared" si="0"/>
        <v>33</v>
      </c>
      <c r="E56">
        <f t="shared" si="1"/>
        <v>0.72509765625</v>
      </c>
      <c r="F56">
        <f t="shared" si="2"/>
        <v>7.452185572970195E-2</v>
      </c>
      <c r="G56" s="2">
        <f t="shared" si="3"/>
        <v>2.8815117548818097</v>
      </c>
      <c r="H56" s="2">
        <f t="shared" si="4"/>
        <v>82.59835919999999</v>
      </c>
    </row>
    <row r="57" spans="1:8" x14ac:dyDescent="0.25">
      <c r="A57">
        <v>10800</v>
      </c>
      <c r="B57">
        <v>22.3</v>
      </c>
      <c r="C57" s="1">
        <v>10096</v>
      </c>
      <c r="D57">
        <f t="shared" si="0"/>
        <v>23</v>
      </c>
      <c r="E57">
        <f t="shared" si="1"/>
        <v>0.50537109375</v>
      </c>
      <c r="F57">
        <f t="shared" si="2"/>
        <v>5.1939475205549847E-2</v>
      </c>
      <c r="G57" s="2">
        <f t="shared" si="3"/>
        <v>2.9334512300873596</v>
      </c>
      <c r="H57" s="2">
        <f t="shared" si="4"/>
        <v>84.882184800000005</v>
      </c>
    </row>
    <row r="58" spans="1:8" x14ac:dyDescent="0.25">
      <c r="A58">
        <v>11000</v>
      </c>
      <c r="B58">
        <v>23</v>
      </c>
      <c r="C58" s="1">
        <v>10112</v>
      </c>
      <c r="D58">
        <f t="shared" si="0"/>
        <v>16</v>
      </c>
      <c r="E58">
        <f t="shared" si="1"/>
        <v>0.3515625</v>
      </c>
      <c r="F58">
        <f t="shared" si="2"/>
        <v>3.6131808838643371E-2</v>
      </c>
      <c r="G58" s="2">
        <f t="shared" si="3"/>
        <v>2.9695830389260029</v>
      </c>
      <c r="H58" s="2">
        <f t="shared" si="4"/>
        <v>87.546648000000005</v>
      </c>
    </row>
    <row r="59" spans="1:8" x14ac:dyDescent="0.25">
      <c r="A59">
        <v>11200</v>
      </c>
      <c r="B59">
        <v>23.1</v>
      </c>
      <c r="C59" s="1">
        <v>10115</v>
      </c>
      <c r="D59">
        <f t="shared" si="0"/>
        <v>3</v>
      </c>
      <c r="E59">
        <f t="shared" si="1"/>
        <v>6.591796875E-2</v>
      </c>
      <c r="F59">
        <f t="shared" si="2"/>
        <v>6.7747141572456317E-3</v>
      </c>
      <c r="G59" s="2">
        <f t="shared" si="3"/>
        <v>2.9763577530832488</v>
      </c>
      <c r="H59" s="2">
        <f t="shared" si="4"/>
        <v>87.92728559999999</v>
      </c>
    </row>
    <row r="60" spans="1:8" x14ac:dyDescent="0.25">
      <c r="A60">
        <v>11400</v>
      </c>
      <c r="B60">
        <v>22.9</v>
      </c>
      <c r="C60" s="1">
        <v>10116</v>
      </c>
      <c r="D60">
        <f t="shared" si="0"/>
        <v>1</v>
      </c>
      <c r="E60">
        <f t="shared" si="1"/>
        <v>2.197265625E-2</v>
      </c>
      <c r="F60">
        <f t="shared" si="2"/>
        <v>2.2582380524152107E-3</v>
      </c>
      <c r="G60" s="2">
        <f t="shared" si="3"/>
        <v>2.9786159911356642</v>
      </c>
      <c r="H60" s="2">
        <f t="shared" si="4"/>
        <v>87.16601039999999</v>
      </c>
    </row>
    <row r="61" spans="1:8" x14ac:dyDescent="0.25">
      <c r="A61">
        <v>11600</v>
      </c>
      <c r="B61">
        <v>23</v>
      </c>
      <c r="C61" s="1">
        <v>10117</v>
      </c>
      <c r="D61">
        <f t="shared" si="0"/>
        <v>1</v>
      </c>
      <c r="E61">
        <f t="shared" si="1"/>
        <v>2.197265625E-2</v>
      </c>
      <c r="F61">
        <f t="shared" si="2"/>
        <v>2.2582380524152107E-3</v>
      </c>
      <c r="G61" s="2">
        <f t="shared" si="3"/>
        <v>2.9808742291880796</v>
      </c>
      <c r="H61" s="2">
        <f t="shared" si="4"/>
        <v>87.546648000000005</v>
      </c>
    </row>
    <row r="62" spans="1:8" x14ac:dyDescent="0.25">
      <c r="A62">
        <v>11800</v>
      </c>
      <c r="B62">
        <v>23.7</v>
      </c>
      <c r="C62" s="1">
        <v>10130</v>
      </c>
      <c r="D62">
        <f t="shared" si="0"/>
        <v>13</v>
      </c>
      <c r="E62">
        <f t="shared" si="1"/>
        <v>0.28564453125</v>
      </c>
      <c r="F62">
        <f t="shared" si="2"/>
        <v>2.9357094681397737E-2</v>
      </c>
      <c r="G62" s="2">
        <f t="shared" si="3"/>
        <v>3.0102313238694776</v>
      </c>
      <c r="H62" s="2">
        <f t="shared" si="4"/>
        <v>90.211111199999991</v>
      </c>
    </row>
    <row r="63" spans="1:8" x14ac:dyDescent="0.25">
      <c r="A63">
        <v>12000</v>
      </c>
      <c r="B63">
        <v>25.3</v>
      </c>
      <c r="C63" s="1">
        <v>10185</v>
      </c>
      <c r="D63">
        <f t="shared" si="0"/>
        <v>55</v>
      </c>
      <c r="E63">
        <f t="shared" si="1"/>
        <v>1.20849609375</v>
      </c>
      <c r="F63">
        <f t="shared" si="2"/>
        <v>0.12420309288283658</v>
      </c>
      <c r="G63" s="2">
        <f t="shared" si="3"/>
        <v>3.1344344167523142</v>
      </c>
      <c r="H63" s="2">
        <f t="shared" si="4"/>
        <v>96.301312799999991</v>
      </c>
    </row>
    <row r="64" spans="1:8" x14ac:dyDescent="0.25">
      <c r="A64">
        <v>12200</v>
      </c>
      <c r="B64">
        <v>26.2</v>
      </c>
      <c r="C64" s="1">
        <v>10237</v>
      </c>
      <c r="D64">
        <f t="shared" si="0"/>
        <v>52</v>
      </c>
      <c r="E64">
        <f t="shared" si="1"/>
        <v>1.142578125</v>
      </c>
      <c r="F64">
        <f t="shared" si="2"/>
        <v>0.11742837872559095</v>
      </c>
      <c r="G64" s="2">
        <f t="shared" si="3"/>
        <v>3.2518627954779049</v>
      </c>
      <c r="H64" s="2">
        <f t="shared" si="4"/>
        <v>99.727051200000005</v>
      </c>
    </row>
    <row r="65" spans="1:8" x14ac:dyDescent="0.25">
      <c r="A65">
        <v>12400</v>
      </c>
      <c r="B65">
        <v>27.5</v>
      </c>
      <c r="C65" s="1">
        <v>10271</v>
      </c>
      <c r="D65">
        <f t="shared" si="0"/>
        <v>34</v>
      </c>
      <c r="E65">
        <f t="shared" si="1"/>
        <v>0.7470703125</v>
      </c>
      <c r="F65">
        <f t="shared" si="2"/>
        <v>7.6780093782117156E-2</v>
      </c>
      <c r="G65" s="2">
        <f t="shared" si="3"/>
        <v>3.3286428892600219</v>
      </c>
      <c r="H65" s="2">
        <f t="shared" si="4"/>
        <v>104.67534000000002</v>
      </c>
    </row>
    <row r="66" spans="1:8" x14ac:dyDescent="0.25">
      <c r="A66">
        <v>12600</v>
      </c>
      <c r="B66">
        <v>28.8</v>
      </c>
      <c r="C66" s="1">
        <v>10295</v>
      </c>
      <c r="D66">
        <f t="shared" si="0"/>
        <v>24</v>
      </c>
      <c r="E66">
        <f t="shared" si="1"/>
        <v>0.52734375</v>
      </c>
      <c r="F66">
        <f t="shared" si="2"/>
        <v>5.4197713257965054E-2</v>
      </c>
      <c r="G66" s="2">
        <f t="shared" si="3"/>
        <v>3.3828406025179869</v>
      </c>
      <c r="H66" s="2">
        <f t="shared" si="4"/>
        <v>109.62362880000001</v>
      </c>
    </row>
    <row r="67" spans="1:8" x14ac:dyDescent="0.25">
      <c r="A67">
        <v>12800</v>
      </c>
      <c r="B67">
        <v>28.9</v>
      </c>
      <c r="C67" s="1">
        <v>10323</v>
      </c>
      <c r="D67">
        <f t="shared" si="0"/>
        <v>28</v>
      </c>
      <c r="E67">
        <f t="shared" si="1"/>
        <v>0.615234375</v>
      </c>
      <c r="F67">
        <f t="shared" si="2"/>
        <v>6.3230665467625902E-2</v>
      </c>
      <c r="G67" s="2">
        <f t="shared" si="3"/>
        <v>3.4460712679856127</v>
      </c>
      <c r="H67" s="2">
        <f t="shared" si="4"/>
        <v>110.00426639999999</v>
      </c>
    </row>
    <row r="68" spans="1:8" x14ac:dyDescent="0.25">
      <c r="A68">
        <v>13000</v>
      </c>
      <c r="B68">
        <v>29.8</v>
      </c>
      <c r="C68" s="1">
        <v>10344</v>
      </c>
      <c r="D68">
        <f t="shared" si="0"/>
        <v>21</v>
      </c>
      <c r="E68">
        <f t="shared" si="1"/>
        <v>0.46142578125</v>
      </c>
      <c r="F68">
        <f t="shared" si="2"/>
        <v>4.7422999100719419E-2</v>
      </c>
      <c r="G68" s="2">
        <f t="shared" si="3"/>
        <v>3.4934942670863323</v>
      </c>
      <c r="H68" s="2">
        <f t="shared" si="4"/>
        <v>113.43000479999998</v>
      </c>
    </row>
    <row r="69" spans="1:8" x14ac:dyDescent="0.25">
      <c r="A69">
        <v>13200</v>
      </c>
      <c r="B69">
        <v>30</v>
      </c>
      <c r="C69" s="1">
        <v>10353</v>
      </c>
      <c r="D69">
        <f t="shared" ref="D69:D103" si="5">C69-C68</f>
        <v>9</v>
      </c>
      <c r="E69">
        <f t="shared" ref="E69:E103" si="6">D69*360/$O$1</f>
        <v>0.19775390625</v>
      </c>
      <c r="F69">
        <f t="shared" ref="F69:F103" si="7">E69/9.73</f>
        <v>2.0324142471736896E-2</v>
      </c>
      <c r="G69" s="2">
        <f t="shared" ref="G69:G103" si="8">F69+G68</f>
        <v>3.5138184095580693</v>
      </c>
      <c r="H69" s="2">
        <f t="shared" ref="H69:H103" si="9">B69/100*39.12*9.73</f>
        <v>114.19127999999999</v>
      </c>
    </row>
    <row r="70" spans="1:8" x14ac:dyDescent="0.25">
      <c r="A70">
        <v>13400</v>
      </c>
      <c r="B70">
        <v>30</v>
      </c>
      <c r="C70" s="1">
        <v>10356</v>
      </c>
      <c r="D70">
        <f t="shared" si="5"/>
        <v>3</v>
      </c>
      <c r="E70">
        <f t="shared" si="6"/>
        <v>6.591796875E-2</v>
      </c>
      <c r="F70">
        <f t="shared" si="7"/>
        <v>6.7747141572456317E-3</v>
      </c>
      <c r="G70" s="2">
        <f t="shared" si="8"/>
        <v>3.5205931237153152</v>
      </c>
      <c r="H70" s="2">
        <f t="shared" si="9"/>
        <v>114.19127999999999</v>
      </c>
    </row>
    <row r="71" spans="1:8" x14ac:dyDescent="0.25">
      <c r="A71">
        <v>13600</v>
      </c>
      <c r="B71">
        <v>29.9</v>
      </c>
      <c r="C71" s="1">
        <v>10357</v>
      </c>
      <c r="D71">
        <f t="shared" si="5"/>
        <v>1</v>
      </c>
      <c r="E71">
        <f t="shared" si="6"/>
        <v>2.197265625E-2</v>
      </c>
      <c r="F71">
        <f t="shared" si="7"/>
        <v>2.2582380524152107E-3</v>
      </c>
      <c r="G71" s="2">
        <f t="shared" si="8"/>
        <v>3.5228513617677306</v>
      </c>
      <c r="H71" s="2">
        <f t="shared" si="9"/>
        <v>113.81064239999999</v>
      </c>
    </row>
    <row r="72" spans="1:8" x14ac:dyDescent="0.25">
      <c r="A72">
        <v>13800</v>
      </c>
      <c r="B72">
        <v>29.6</v>
      </c>
      <c r="C72" s="1">
        <v>10358</v>
      </c>
      <c r="D72">
        <f t="shared" si="5"/>
        <v>1</v>
      </c>
      <c r="E72">
        <f t="shared" si="6"/>
        <v>2.197265625E-2</v>
      </c>
      <c r="F72">
        <f t="shared" si="7"/>
        <v>2.2582380524152107E-3</v>
      </c>
      <c r="G72" s="2">
        <f t="shared" si="8"/>
        <v>3.525109599820146</v>
      </c>
      <c r="H72" s="2">
        <f t="shared" si="9"/>
        <v>112.66872960000001</v>
      </c>
    </row>
    <row r="73" spans="1:8" x14ac:dyDescent="0.25">
      <c r="A73">
        <v>14000</v>
      </c>
      <c r="B73">
        <v>31.5</v>
      </c>
      <c r="C73" s="1">
        <v>10411</v>
      </c>
      <c r="D73">
        <f t="shared" si="5"/>
        <v>53</v>
      </c>
      <c r="E73">
        <f t="shared" si="6"/>
        <v>1.16455078125</v>
      </c>
      <c r="F73">
        <f t="shared" si="7"/>
        <v>0.11968661677800616</v>
      </c>
      <c r="G73" s="2">
        <f t="shared" si="8"/>
        <v>3.6447962165981522</v>
      </c>
      <c r="H73" s="2">
        <f t="shared" si="9"/>
        <v>119.90084399999999</v>
      </c>
    </row>
    <row r="74" spans="1:8" x14ac:dyDescent="0.25">
      <c r="A74">
        <v>14200</v>
      </c>
      <c r="B74">
        <v>32.799999999999997</v>
      </c>
      <c r="C74" s="1">
        <v>10466</v>
      </c>
      <c r="D74">
        <f t="shared" si="5"/>
        <v>55</v>
      </c>
      <c r="E74">
        <f t="shared" si="6"/>
        <v>1.20849609375</v>
      </c>
      <c r="F74">
        <f t="shared" si="7"/>
        <v>0.12420309288283658</v>
      </c>
      <c r="G74" s="2">
        <f t="shared" si="8"/>
        <v>3.7689993094809888</v>
      </c>
      <c r="H74" s="2">
        <f t="shared" si="9"/>
        <v>124.84913279999999</v>
      </c>
    </row>
    <row r="75" spans="1:8" x14ac:dyDescent="0.25">
      <c r="A75">
        <v>14400</v>
      </c>
      <c r="B75">
        <v>33.799999999999997</v>
      </c>
      <c r="C75" s="1">
        <v>10536</v>
      </c>
      <c r="D75">
        <f t="shared" si="5"/>
        <v>70</v>
      </c>
      <c r="E75">
        <f t="shared" si="6"/>
        <v>1.5380859375</v>
      </c>
      <c r="F75">
        <f t="shared" si="7"/>
        <v>0.15807666366906475</v>
      </c>
      <c r="G75" s="2">
        <f t="shared" si="8"/>
        <v>3.9270759731500537</v>
      </c>
      <c r="H75" s="2">
        <f t="shared" si="9"/>
        <v>128.65550879999998</v>
      </c>
    </row>
    <row r="76" spans="1:8" x14ac:dyDescent="0.25">
      <c r="A76">
        <v>14600</v>
      </c>
      <c r="B76">
        <v>35.299999999999997</v>
      </c>
      <c r="C76" s="1">
        <v>10594</v>
      </c>
      <c r="D76">
        <f t="shared" si="5"/>
        <v>58</v>
      </c>
      <c r="E76">
        <f t="shared" si="6"/>
        <v>1.2744140625</v>
      </c>
      <c r="F76">
        <f t="shared" si="7"/>
        <v>0.13097780704008222</v>
      </c>
      <c r="G76" s="2">
        <f t="shared" si="8"/>
        <v>4.0580537801901357</v>
      </c>
      <c r="H76" s="2">
        <f t="shared" si="9"/>
        <v>134.36507279999998</v>
      </c>
    </row>
    <row r="77" spans="1:8" x14ac:dyDescent="0.25">
      <c r="A77">
        <v>14800</v>
      </c>
      <c r="B77">
        <v>36.5</v>
      </c>
      <c r="C77" s="1">
        <v>10620</v>
      </c>
      <c r="D77">
        <f t="shared" si="5"/>
        <v>26</v>
      </c>
      <c r="E77">
        <f t="shared" si="6"/>
        <v>0.5712890625</v>
      </c>
      <c r="F77">
        <f t="shared" si="7"/>
        <v>5.8714189362795474E-2</v>
      </c>
      <c r="G77" s="2">
        <f t="shared" si="8"/>
        <v>4.1167679695529316</v>
      </c>
      <c r="H77" s="2">
        <f t="shared" si="9"/>
        <v>138.93272399999998</v>
      </c>
    </row>
    <row r="78" spans="1:8" x14ac:dyDescent="0.25">
      <c r="A78">
        <v>15000</v>
      </c>
      <c r="B78">
        <v>37.200000000000003</v>
      </c>
      <c r="C78" s="1">
        <v>10667</v>
      </c>
      <c r="D78">
        <f t="shared" si="5"/>
        <v>47</v>
      </c>
      <c r="E78">
        <f t="shared" si="6"/>
        <v>1.03271484375</v>
      </c>
      <c r="F78">
        <f t="shared" si="7"/>
        <v>0.1061371884635149</v>
      </c>
      <c r="G78" s="2">
        <f t="shared" si="8"/>
        <v>4.2229051580164461</v>
      </c>
      <c r="H78" s="2">
        <f t="shared" si="9"/>
        <v>141.59718720000001</v>
      </c>
    </row>
    <row r="79" spans="1:8" x14ac:dyDescent="0.25">
      <c r="A79">
        <v>15200</v>
      </c>
      <c r="B79">
        <v>37.6</v>
      </c>
      <c r="C79" s="1">
        <v>10681</v>
      </c>
      <c r="D79">
        <f t="shared" si="5"/>
        <v>14</v>
      </c>
      <c r="E79">
        <f t="shared" si="6"/>
        <v>0.3076171875</v>
      </c>
      <c r="F79">
        <f t="shared" si="7"/>
        <v>3.1615332733812951E-2</v>
      </c>
      <c r="G79" s="2">
        <f t="shared" si="8"/>
        <v>4.2545204907502594</v>
      </c>
      <c r="H79" s="2">
        <f t="shared" si="9"/>
        <v>143.11973759999998</v>
      </c>
    </row>
    <row r="80" spans="1:8" x14ac:dyDescent="0.25">
      <c r="A80">
        <v>15400</v>
      </c>
      <c r="B80">
        <v>37.6</v>
      </c>
      <c r="C80" s="1">
        <v>10688</v>
      </c>
      <c r="D80">
        <f t="shared" si="5"/>
        <v>7</v>
      </c>
      <c r="E80">
        <f t="shared" si="6"/>
        <v>0.15380859375</v>
      </c>
      <c r="F80">
        <f t="shared" si="7"/>
        <v>1.5807666366906475E-2</v>
      </c>
      <c r="G80" s="2">
        <f t="shared" si="8"/>
        <v>4.2703281571171656</v>
      </c>
      <c r="H80" s="2">
        <f t="shared" si="9"/>
        <v>143.11973759999998</v>
      </c>
    </row>
    <row r="81" spans="1:8" x14ac:dyDescent="0.25">
      <c r="A81">
        <v>15600</v>
      </c>
      <c r="B81">
        <v>37.9</v>
      </c>
      <c r="C81" s="1">
        <v>10689</v>
      </c>
      <c r="D81">
        <f t="shared" si="5"/>
        <v>1</v>
      </c>
      <c r="E81">
        <f t="shared" si="6"/>
        <v>2.197265625E-2</v>
      </c>
      <c r="F81">
        <f t="shared" si="7"/>
        <v>2.2582380524152107E-3</v>
      </c>
      <c r="G81" s="2">
        <f t="shared" si="8"/>
        <v>4.2725863951695811</v>
      </c>
      <c r="H81" s="2">
        <f t="shared" si="9"/>
        <v>144.26165039999998</v>
      </c>
    </row>
    <row r="82" spans="1:8" x14ac:dyDescent="0.25">
      <c r="A82">
        <v>15800</v>
      </c>
      <c r="B82">
        <v>37.700000000000003</v>
      </c>
      <c r="C82" s="1">
        <v>10690</v>
      </c>
      <c r="D82">
        <f t="shared" si="5"/>
        <v>1</v>
      </c>
      <c r="E82">
        <f t="shared" si="6"/>
        <v>2.197265625E-2</v>
      </c>
      <c r="F82">
        <f t="shared" si="7"/>
        <v>2.2582380524152107E-3</v>
      </c>
      <c r="G82" s="2">
        <f t="shared" si="8"/>
        <v>4.2748446332219965</v>
      </c>
      <c r="H82" s="2">
        <f t="shared" si="9"/>
        <v>143.50037520000001</v>
      </c>
    </row>
    <row r="83" spans="1:8" x14ac:dyDescent="0.25">
      <c r="A83">
        <v>16000</v>
      </c>
      <c r="B83">
        <v>38.299999999999997</v>
      </c>
      <c r="C83" s="1">
        <v>10709</v>
      </c>
      <c r="D83">
        <f t="shared" si="5"/>
        <v>19</v>
      </c>
      <c r="E83">
        <f t="shared" si="6"/>
        <v>0.41748046875</v>
      </c>
      <c r="F83">
        <f t="shared" si="7"/>
        <v>4.2906522995888999E-2</v>
      </c>
      <c r="G83" s="2">
        <f t="shared" si="8"/>
        <v>4.3177511562178852</v>
      </c>
      <c r="H83" s="2">
        <f t="shared" si="9"/>
        <v>145.78420079999998</v>
      </c>
    </row>
    <row r="84" spans="1:8" x14ac:dyDescent="0.25">
      <c r="A84">
        <v>16200</v>
      </c>
      <c r="B84">
        <v>39.799999999999997</v>
      </c>
      <c r="C84" s="1">
        <v>10776</v>
      </c>
      <c r="D84">
        <f t="shared" si="5"/>
        <v>67</v>
      </c>
      <c r="E84">
        <f t="shared" si="6"/>
        <v>1.47216796875</v>
      </c>
      <c r="F84">
        <f t="shared" si="7"/>
        <v>0.15130194951181911</v>
      </c>
      <c r="G84" s="2">
        <f t="shared" si="8"/>
        <v>4.4690531057297047</v>
      </c>
      <c r="H84" s="2">
        <f t="shared" si="9"/>
        <v>151.49376479999998</v>
      </c>
    </row>
    <row r="85" spans="1:8" x14ac:dyDescent="0.25">
      <c r="A85">
        <v>16400</v>
      </c>
      <c r="B85">
        <v>41.5</v>
      </c>
      <c r="C85" s="1">
        <v>10817</v>
      </c>
      <c r="D85">
        <f t="shared" si="5"/>
        <v>41</v>
      </c>
      <c r="E85">
        <f t="shared" si="6"/>
        <v>0.90087890625</v>
      </c>
      <c r="F85">
        <f t="shared" si="7"/>
        <v>9.2587760149023632E-2</v>
      </c>
      <c r="G85" s="2">
        <f t="shared" si="8"/>
        <v>4.5616408658787284</v>
      </c>
      <c r="H85" s="2">
        <f t="shared" si="9"/>
        <v>157.96460400000001</v>
      </c>
    </row>
    <row r="86" spans="1:8" x14ac:dyDescent="0.25">
      <c r="A86">
        <v>16600</v>
      </c>
      <c r="B86">
        <v>42.9</v>
      </c>
      <c r="C86" s="1">
        <v>10879</v>
      </c>
      <c r="D86">
        <f t="shared" si="5"/>
        <v>62</v>
      </c>
      <c r="E86">
        <f t="shared" si="6"/>
        <v>1.3623046875</v>
      </c>
      <c r="F86">
        <f t="shared" si="7"/>
        <v>0.14001075924974304</v>
      </c>
      <c r="G86" s="2">
        <f t="shared" si="8"/>
        <v>4.7016516251284717</v>
      </c>
      <c r="H86" s="2">
        <f t="shared" si="9"/>
        <v>163.29353040000001</v>
      </c>
    </row>
    <row r="87" spans="1:8" x14ac:dyDescent="0.25">
      <c r="A87">
        <v>16800</v>
      </c>
      <c r="B87">
        <v>43.7</v>
      </c>
      <c r="C87" s="1">
        <v>10926</v>
      </c>
      <c r="D87">
        <f t="shared" si="5"/>
        <v>47</v>
      </c>
      <c r="E87">
        <f t="shared" si="6"/>
        <v>1.03271484375</v>
      </c>
      <c r="F87">
        <f t="shared" si="7"/>
        <v>0.1061371884635149</v>
      </c>
      <c r="G87" s="2">
        <f t="shared" si="8"/>
        <v>4.8077888135919862</v>
      </c>
      <c r="H87" s="2">
        <f t="shared" si="9"/>
        <v>166.33863120000001</v>
      </c>
    </row>
    <row r="88" spans="1:8" x14ac:dyDescent="0.25">
      <c r="A88">
        <v>17000</v>
      </c>
      <c r="B88">
        <v>44.7</v>
      </c>
      <c r="C88" s="1">
        <v>10952</v>
      </c>
      <c r="D88">
        <f t="shared" si="5"/>
        <v>26</v>
      </c>
      <c r="E88">
        <f t="shared" si="6"/>
        <v>0.5712890625</v>
      </c>
      <c r="F88">
        <f t="shared" si="7"/>
        <v>5.8714189362795474E-2</v>
      </c>
      <c r="G88" s="2">
        <f t="shared" si="8"/>
        <v>4.866503002954782</v>
      </c>
      <c r="H88" s="2">
        <f t="shared" si="9"/>
        <v>170.14500719999998</v>
      </c>
    </row>
    <row r="89" spans="1:8" x14ac:dyDescent="0.25">
      <c r="A89">
        <v>17200</v>
      </c>
      <c r="B89">
        <v>44.9</v>
      </c>
      <c r="C89" s="1">
        <v>10976</v>
      </c>
      <c r="D89">
        <f t="shared" si="5"/>
        <v>24</v>
      </c>
      <c r="E89">
        <f t="shared" si="6"/>
        <v>0.52734375</v>
      </c>
      <c r="F89">
        <f t="shared" si="7"/>
        <v>5.4197713257965054E-2</v>
      </c>
      <c r="G89" s="2">
        <f t="shared" si="8"/>
        <v>4.920700716212747</v>
      </c>
      <c r="H89" s="2">
        <f t="shared" si="9"/>
        <v>170.90628240000001</v>
      </c>
    </row>
    <row r="90" spans="1:8" x14ac:dyDescent="0.25">
      <c r="A90">
        <v>17400</v>
      </c>
      <c r="B90">
        <v>44.6</v>
      </c>
      <c r="C90" s="1">
        <v>10978</v>
      </c>
      <c r="D90">
        <f t="shared" si="5"/>
        <v>2</v>
      </c>
      <c r="E90">
        <f t="shared" si="6"/>
        <v>4.39453125E-2</v>
      </c>
      <c r="F90">
        <f t="shared" si="7"/>
        <v>4.5164761048304214E-3</v>
      </c>
      <c r="G90" s="2">
        <f t="shared" si="8"/>
        <v>4.9252171923175778</v>
      </c>
      <c r="H90" s="2">
        <f t="shared" si="9"/>
        <v>169.76436960000001</v>
      </c>
    </row>
    <row r="91" spans="1:8" x14ac:dyDescent="0.25">
      <c r="A91">
        <v>17600</v>
      </c>
      <c r="B91">
        <v>44.9</v>
      </c>
      <c r="C91" s="1">
        <v>10979</v>
      </c>
      <c r="D91">
        <f t="shared" si="5"/>
        <v>1</v>
      </c>
      <c r="E91">
        <f t="shared" si="6"/>
        <v>2.197265625E-2</v>
      </c>
      <c r="F91">
        <f t="shared" si="7"/>
        <v>2.2582380524152107E-3</v>
      </c>
      <c r="G91" s="2">
        <f t="shared" si="8"/>
        <v>4.9274754303699932</v>
      </c>
      <c r="H91" s="2">
        <f t="shared" si="9"/>
        <v>170.90628240000001</v>
      </c>
    </row>
    <row r="92" spans="1:8" x14ac:dyDescent="0.25">
      <c r="A92">
        <v>17800</v>
      </c>
      <c r="B92">
        <v>45.1</v>
      </c>
      <c r="C92" s="1">
        <v>10980</v>
      </c>
      <c r="D92">
        <f t="shared" si="5"/>
        <v>1</v>
      </c>
      <c r="E92">
        <f t="shared" si="6"/>
        <v>2.197265625E-2</v>
      </c>
      <c r="F92">
        <f t="shared" si="7"/>
        <v>2.2582380524152107E-3</v>
      </c>
      <c r="G92" s="2">
        <f t="shared" si="8"/>
        <v>4.9297336684224087</v>
      </c>
      <c r="H92" s="2">
        <f t="shared" si="9"/>
        <v>171.66755760000001</v>
      </c>
    </row>
    <row r="93" spans="1:8" x14ac:dyDescent="0.25">
      <c r="A93">
        <v>18000</v>
      </c>
      <c r="B93">
        <v>46</v>
      </c>
      <c r="C93" s="1">
        <v>11034</v>
      </c>
      <c r="D93">
        <f t="shared" si="5"/>
        <v>54</v>
      </c>
      <c r="E93">
        <f t="shared" si="6"/>
        <v>1.1865234375</v>
      </c>
      <c r="F93">
        <f t="shared" si="7"/>
        <v>0.12194485483042138</v>
      </c>
      <c r="G93" s="2">
        <f t="shared" si="8"/>
        <v>5.0516785232528303</v>
      </c>
      <c r="H93" s="2">
        <f t="shared" si="9"/>
        <v>175.09329600000001</v>
      </c>
    </row>
    <row r="94" spans="1:8" x14ac:dyDescent="0.25">
      <c r="A94">
        <v>18200</v>
      </c>
      <c r="B94">
        <v>46.9</v>
      </c>
      <c r="C94" s="1">
        <v>11124</v>
      </c>
      <c r="D94">
        <f t="shared" si="5"/>
        <v>90</v>
      </c>
      <c r="E94">
        <f t="shared" si="6"/>
        <v>1.9775390625</v>
      </c>
      <c r="F94">
        <f t="shared" si="7"/>
        <v>0.20324142471736895</v>
      </c>
      <c r="G94" s="2">
        <f t="shared" si="8"/>
        <v>5.2549199479701993</v>
      </c>
      <c r="H94" s="2">
        <f t="shared" si="9"/>
        <v>178.51903439999998</v>
      </c>
    </row>
    <row r="95" spans="1:8" x14ac:dyDescent="0.25">
      <c r="A95">
        <v>18400</v>
      </c>
      <c r="B95">
        <v>48.2</v>
      </c>
      <c r="C95" s="1">
        <v>11244</v>
      </c>
      <c r="D95">
        <f t="shared" si="5"/>
        <v>120</v>
      </c>
      <c r="E95">
        <f t="shared" si="6"/>
        <v>2.63671875</v>
      </c>
      <c r="F95">
        <f t="shared" si="7"/>
        <v>0.27098856628982526</v>
      </c>
      <c r="G95" s="2">
        <f t="shared" si="8"/>
        <v>5.5259085142600242</v>
      </c>
      <c r="H95" s="2">
        <f t="shared" si="9"/>
        <v>183.46732320000001</v>
      </c>
    </row>
    <row r="96" spans="1:8" x14ac:dyDescent="0.25">
      <c r="A96">
        <v>18600</v>
      </c>
      <c r="B96">
        <v>48.6</v>
      </c>
      <c r="C96" s="1">
        <v>11300</v>
      </c>
      <c r="D96">
        <f t="shared" si="5"/>
        <v>56</v>
      </c>
      <c r="E96">
        <f t="shared" si="6"/>
        <v>1.23046875</v>
      </c>
      <c r="F96">
        <f t="shared" si="7"/>
        <v>0.1264613309352518</v>
      </c>
      <c r="G96" s="2">
        <f t="shared" si="8"/>
        <v>5.6523698451952757</v>
      </c>
      <c r="H96" s="2">
        <f t="shared" si="9"/>
        <v>184.98987360000001</v>
      </c>
    </row>
    <row r="97" spans="1:8" x14ac:dyDescent="0.25">
      <c r="A97">
        <v>18800</v>
      </c>
      <c r="B97">
        <v>48.6</v>
      </c>
      <c r="C97" s="1">
        <v>11303</v>
      </c>
      <c r="D97">
        <f t="shared" si="5"/>
        <v>3</v>
      </c>
      <c r="E97">
        <f t="shared" si="6"/>
        <v>6.591796875E-2</v>
      </c>
      <c r="F97">
        <f t="shared" si="7"/>
        <v>6.7747141572456317E-3</v>
      </c>
      <c r="G97" s="2">
        <f t="shared" si="8"/>
        <v>5.6591445593525211</v>
      </c>
      <c r="H97" s="2">
        <f t="shared" si="9"/>
        <v>184.98987360000001</v>
      </c>
    </row>
    <row r="98" spans="1:8" x14ac:dyDescent="0.25">
      <c r="A98">
        <v>19000</v>
      </c>
      <c r="B98">
        <v>48.6</v>
      </c>
      <c r="C98" s="1">
        <v>11305</v>
      </c>
      <c r="D98">
        <f t="shared" si="5"/>
        <v>2</v>
      </c>
      <c r="E98">
        <f t="shared" si="6"/>
        <v>4.39453125E-2</v>
      </c>
      <c r="F98">
        <f t="shared" si="7"/>
        <v>4.5164761048304214E-3</v>
      </c>
      <c r="G98" s="2">
        <f t="shared" si="8"/>
        <v>5.663661035457352</v>
      </c>
      <c r="H98" s="2">
        <f t="shared" si="9"/>
        <v>184.98987360000001</v>
      </c>
    </row>
    <row r="99" spans="1:8" x14ac:dyDescent="0.25">
      <c r="A99">
        <v>19200</v>
      </c>
      <c r="B99">
        <v>48.5</v>
      </c>
      <c r="C99" s="1">
        <v>11307</v>
      </c>
      <c r="D99">
        <f t="shared" si="5"/>
        <v>2</v>
      </c>
      <c r="E99">
        <f t="shared" si="6"/>
        <v>4.39453125E-2</v>
      </c>
      <c r="F99">
        <f t="shared" si="7"/>
        <v>4.5164761048304214E-3</v>
      </c>
      <c r="G99" s="2">
        <f t="shared" si="8"/>
        <v>5.6681775115621829</v>
      </c>
      <c r="H99" s="2">
        <f t="shared" si="9"/>
        <v>184.60923599999998</v>
      </c>
    </row>
    <row r="100" spans="1:8" x14ac:dyDescent="0.25">
      <c r="A100">
        <v>19400</v>
      </c>
      <c r="B100">
        <v>48.7</v>
      </c>
      <c r="C100" s="1">
        <v>11308</v>
      </c>
      <c r="D100">
        <f t="shared" si="5"/>
        <v>1</v>
      </c>
      <c r="E100">
        <f t="shared" si="6"/>
        <v>2.197265625E-2</v>
      </c>
      <c r="F100">
        <f t="shared" si="7"/>
        <v>2.2582380524152107E-3</v>
      </c>
      <c r="G100" s="2">
        <f t="shared" si="8"/>
        <v>5.6704357496145983</v>
      </c>
      <c r="H100" s="2">
        <f t="shared" si="9"/>
        <v>185.37051120000001</v>
      </c>
    </row>
    <row r="101" spans="1:8" x14ac:dyDescent="0.25">
      <c r="A101">
        <v>19600</v>
      </c>
      <c r="B101">
        <v>48.6</v>
      </c>
      <c r="C101" s="1">
        <v>11309</v>
      </c>
      <c r="D101">
        <f t="shared" si="5"/>
        <v>1</v>
      </c>
      <c r="E101">
        <f t="shared" si="6"/>
        <v>2.197265625E-2</v>
      </c>
      <c r="F101">
        <f t="shared" si="7"/>
        <v>2.2582380524152107E-3</v>
      </c>
      <c r="G101" s="2">
        <f t="shared" si="8"/>
        <v>5.6726939876670137</v>
      </c>
      <c r="H101" s="2">
        <f t="shared" si="9"/>
        <v>184.98987360000001</v>
      </c>
    </row>
    <row r="102" spans="1:8" x14ac:dyDescent="0.25">
      <c r="A102">
        <v>19800</v>
      </c>
      <c r="B102">
        <v>49.1</v>
      </c>
      <c r="C102" s="1">
        <v>11357</v>
      </c>
      <c r="D102">
        <f t="shared" si="5"/>
        <v>48</v>
      </c>
      <c r="E102">
        <f t="shared" si="6"/>
        <v>1.0546875</v>
      </c>
      <c r="F102">
        <f t="shared" si="7"/>
        <v>0.10839542651593011</v>
      </c>
      <c r="G102" s="2">
        <f t="shared" si="8"/>
        <v>5.7810894141829436</v>
      </c>
      <c r="H102" s="2">
        <f t="shared" si="9"/>
        <v>186.89306159999998</v>
      </c>
    </row>
    <row r="103" spans="1:8" x14ac:dyDescent="0.25">
      <c r="A103">
        <v>20000</v>
      </c>
      <c r="B103">
        <v>49.5</v>
      </c>
      <c r="C103" s="1">
        <v>11450</v>
      </c>
      <c r="D103">
        <f t="shared" si="5"/>
        <v>93</v>
      </c>
      <c r="E103">
        <f t="shared" si="6"/>
        <v>2.04345703125</v>
      </c>
      <c r="F103">
        <f t="shared" si="7"/>
        <v>0.21001613887461459</v>
      </c>
      <c r="G103" s="2">
        <f t="shared" si="8"/>
        <v>5.9911055530575581</v>
      </c>
      <c r="H103" s="2">
        <f t="shared" si="9"/>
        <v>188.41561200000001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Hossein</cp:lastModifiedBy>
  <dcterms:created xsi:type="dcterms:W3CDTF">2020-12-17T03:18:55Z</dcterms:created>
  <dcterms:modified xsi:type="dcterms:W3CDTF">2021-04-01T04:33:43Z</dcterms:modified>
</cp:coreProperties>
</file>